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5" yWindow="675" windowWidth="11325" windowHeight="8370" tabRatio="788" activeTab="17"/>
  </bookViews>
  <sheets>
    <sheet name="ปก" sheetId="5" r:id="rId1"/>
    <sheet name="บันทึก (2)" sheetId="46" r:id="rId2"/>
    <sheet name="ผัง" sheetId="65" r:id="rId3"/>
    <sheet name="แผนยุทธศาสตร์" sheetId="68" r:id="rId4"/>
    <sheet name="planfin" sheetId="48" r:id="rId5"/>
    <sheet name="ปัญหา1อำเภอ" sheetId="76" r:id="rId6"/>
    <sheet name="ปัญหา2อำเภอ" sheetId="75" r:id="rId7"/>
    <sheet name="ปัญหา3อำเภอ" sheetId="74" r:id="rId8"/>
    <sheet name="โครงการเร่งรัด" sheetId="138" r:id="rId9"/>
    <sheet name="ตาราง1" sheetId="23" r:id="rId10"/>
    <sheet name="ตาราง2" sheetId="22" r:id="rId11"/>
    <sheet name="ตาราง3" sheetId="69" r:id="rId12"/>
    <sheet name="แผ่นคั่น" sheetId="70" r:id="rId13"/>
    <sheet name="A1" sheetId="78" r:id="rId14"/>
    <sheet name="A2" sheetId="139" r:id="rId15"/>
    <sheet name="A3" sheetId="82" r:id="rId16"/>
    <sheet name="A4" sheetId="83" r:id="rId17"/>
    <sheet name="A5" sheetId="85" r:id="rId18"/>
    <sheet name="A6" sheetId="87" r:id="rId19"/>
    <sheet name="A7" sheetId="88" r:id="rId20"/>
    <sheet name="A8" sheetId="90" r:id="rId21"/>
    <sheet name="A9" sheetId="114" r:id="rId22"/>
    <sheet name="A10" sheetId="91" r:id="rId23"/>
    <sheet name="A11" sheetId="140" r:id="rId24"/>
    <sheet name="A12" sheetId="92" r:id="rId25"/>
    <sheet name="A13" sheetId="93" r:id="rId26"/>
    <sheet name="A14" sheetId="94" r:id="rId27"/>
    <sheet name="A15" sheetId="95" r:id="rId28"/>
    <sheet name="A16" sheetId="96" r:id="rId29"/>
    <sheet name="A17" sheetId="97" r:id="rId30"/>
    <sheet name="A18" sheetId="98" r:id="rId31"/>
    <sheet name="A19" sheetId="99" r:id="rId32"/>
    <sheet name="A20" sheetId="100" r:id="rId33"/>
    <sheet name="A21" sheetId="101" r:id="rId34"/>
    <sheet name="A22" sheetId="102" r:id="rId35"/>
    <sheet name="A23" sheetId="103" r:id="rId36"/>
    <sheet name="A24" sheetId="104" r:id="rId37"/>
    <sheet name="A25" sheetId="105" r:id="rId38"/>
    <sheet name="A26" sheetId="106" r:id="rId39"/>
    <sheet name="A27" sheetId="142" r:id="rId40"/>
    <sheet name="A28" sheetId="108" r:id="rId41"/>
    <sheet name="A29" sheetId="109" r:id="rId42"/>
    <sheet name="A30" sheetId="111" r:id="rId43"/>
    <sheet name="A31" sheetId="112" r:id="rId44"/>
    <sheet name="A32" sheetId="113" r:id="rId45"/>
    <sheet name="A33" sheetId="115" r:id="rId46"/>
    <sheet name="A34" sheetId="116" r:id="rId47"/>
    <sheet name="A35" sheetId="141" r:id="rId48"/>
    <sheet name="A36" sheetId="117" r:id="rId49"/>
    <sheet name="A37" sheetId="118" r:id="rId50"/>
    <sheet name="A38" sheetId="119" r:id="rId51"/>
    <sheet name="A39" sheetId="120" r:id="rId52"/>
    <sheet name="A40" sheetId="121" r:id="rId53"/>
    <sheet name="A41" sheetId="122" r:id="rId54"/>
    <sheet name="A42" sheetId="137" r:id="rId55"/>
    <sheet name="ใบคั่น" sheetId="72" r:id="rId56"/>
    <sheet name="เชิงรุก63" sheetId="73" r:id="rId57"/>
    <sheet name="ภาคผนวก" sheetId="71" r:id="rId58"/>
    <sheet name="เงิน รพ.สต." sheetId="144" r:id="rId59"/>
  </sheets>
  <definedNames>
    <definedName name="_xlnm.Print_Titles" localSheetId="13">'A1'!#REF!</definedName>
  </definedNames>
  <calcPr calcId="144525"/>
</workbook>
</file>

<file path=xl/calcChain.xml><?xml version="1.0" encoding="utf-8"?>
<calcChain xmlns="http://schemas.openxmlformats.org/spreadsheetml/2006/main">
  <c r="G69" i="137" l="1"/>
  <c r="E43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5" i="48"/>
  <c r="E6" i="48"/>
  <c r="E7" i="48"/>
  <c r="E8" i="48"/>
  <c r="E17" i="48" s="1"/>
  <c r="E9" i="48"/>
  <c r="E10" i="48"/>
  <c r="E11" i="48"/>
  <c r="E12" i="48"/>
  <c r="E13" i="48"/>
  <c r="E14" i="48"/>
  <c r="E15" i="48"/>
  <c r="D17" i="48"/>
  <c r="C43" i="48" l="1"/>
  <c r="L35" i="144" l="1"/>
  <c r="J35" i="144"/>
  <c r="I35" i="144"/>
  <c r="H35" i="144"/>
  <c r="F35" i="144"/>
  <c r="E35" i="144"/>
  <c r="D35" i="144"/>
  <c r="C35" i="144"/>
  <c r="B35" i="144"/>
  <c r="K24" i="144"/>
  <c r="K35" i="144" s="1"/>
  <c r="L16" i="144"/>
  <c r="K16" i="144"/>
  <c r="J16" i="144"/>
  <c r="I16" i="144"/>
  <c r="H16" i="144"/>
  <c r="F16" i="144"/>
  <c r="E16" i="144"/>
  <c r="D16" i="144"/>
  <c r="B16" i="144"/>
  <c r="C7" i="144"/>
  <c r="C16" i="144" s="1"/>
  <c r="D15" i="22"/>
  <c r="C15" i="22"/>
  <c r="C97" i="69" l="1"/>
  <c r="I45" i="69" l="1"/>
  <c r="E96" i="91" l="1"/>
  <c r="C15" i="23" l="1"/>
  <c r="E15" i="23"/>
  <c r="G15" i="23"/>
  <c r="F15" i="23"/>
  <c r="D15" i="23"/>
  <c r="E22" i="116" l="1"/>
  <c r="F22" i="116"/>
  <c r="F40" i="112"/>
  <c r="F19" i="140"/>
  <c r="E19" i="140"/>
  <c r="E58" i="87"/>
  <c r="F58" i="87"/>
  <c r="H156" i="85"/>
  <c r="E156" i="85"/>
  <c r="E31" i="83"/>
  <c r="F31" i="83"/>
  <c r="F36" i="139"/>
  <c r="E36" i="139"/>
  <c r="F165" i="78"/>
  <c r="E165" i="78"/>
  <c r="G97" i="69"/>
  <c r="F97" i="69"/>
  <c r="J13" i="74" l="1"/>
  <c r="J17" i="74"/>
  <c r="I16" i="76"/>
  <c r="J25" i="74" l="1"/>
  <c r="K10" i="75"/>
  <c r="K6" i="75"/>
  <c r="I45" i="76"/>
  <c r="I35" i="76"/>
  <c r="I8" i="76"/>
  <c r="D97" i="69" l="1"/>
  <c r="H21" i="73" l="1"/>
  <c r="H20" i="73"/>
  <c r="H19" i="73"/>
  <c r="H18" i="73"/>
  <c r="H17" i="73"/>
  <c r="H16" i="73"/>
  <c r="H15" i="73"/>
  <c r="H14" i="73"/>
  <c r="H13" i="73"/>
  <c r="H12" i="73"/>
  <c r="H11" i="73"/>
  <c r="H10" i="73"/>
  <c r="H9" i="73"/>
  <c r="H8" i="73"/>
  <c r="H7" i="73"/>
  <c r="H6" i="73"/>
  <c r="J35" i="74" l="1"/>
  <c r="J18" i="74"/>
  <c r="J21" i="74"/>
  <c r="J20" i="74"/>
  <c r="J12" i="74"/>
  <c r="J6" i="74"/>
  <c r="K7" i="75"/>
  <c r="K11" i="75"/>
  <c r="K8" i="75"/>
  <c r="K5" i="75"/>
  <c r="K12" i="75"/>
  <c r="K4" i="75"/>
  <c r="K13" i="75"/>
  <c r="K9" i="75"/>
  <c r="I78" i="76"/>
  <c r="I29" i="76"/>
  <c r="I62" i="76"/>
  <c r="G31" i="137" l="1"/>
  <c r="F31" i="137"/>
  <c r="C31" i="137"/>
  <c r="E18" i="137"/>
  <c r="E31" i="137" s="1"/>
</calcChain>
</file>

<file path=xl/sharedStrings.xml><?xml version="1.0" encoding="utf-8"?>
<sst xmlns="http://schemas.openxmlformats.org/spreadsheetml/2006/main" count="4205" uniqueCount="1235">
  <si>
    <t>ลำดับ</t>
  </si>
  <si>
    <t>งบประมาณ</t>
  </si>
  <si>
    <t>กลุ่มวัย</t>
  </si>
  <si>
    <t>บันทึกข้อความ</t>
  </si>
  <si>
    <t>เรียน  นายแพทย์สาธารณสุขจังหวัดจันทบุรี</t>
  </si>
  <si>
    <t>รวม</t>
  </si>
  <si>
    <t>เงินบำรุง</t>
  </si>
  <si>
    <t>(บาท)</t>
  </si>
  <si>
    <t>อปท./กองทุนตำบล</t>
  </si>
  <si>
    <t>แหล่งอื่น ๆ (ระบุ...)</t>
  </si>
  <si>
    <t>ผู้รับผิดชอบ</t>
  </si>
  <si>
    <t>แหล่งงบประมาณ</t>
  </si>
  <si>
    <t>เกณฑ์การจัดลำดับความสำคัญ</t>
  </si>
  <si>
    <t>แผนภูมิ :</t>
  </si>
  <si>
    <t>รวมงบประมาณ</t>
  </si>
  <si>
    <t>ยุทธศาสตร์ (E : 4)</t>
  </si>
  <si>
    <t>จำแนกตามยุทธศาสตร์  4 Excellence</t>
  </si>
  <si>
    <t>Service Excellence (บริการเป็นเลิศ)</t>
  </si>
  <si>
    <t>People Excellence (บุคลากรเป็นเลิศ)</t>
  </si>
  <si>
    <t>Governance Excellence (บริหารเป็นเลิศด้วยธรรมาภิบาล)</t>
  </si>
  <si>
    <t>จำแนกตามภารกิจพื้นฐาน</t>
  </si>
  <si>
    <t>ภารกิจพื้นฐาน</t>
  </si>
  <si>
    <t>บริหารจัดการ</t>
  </si>
  <si>
    <t>บริการ</t>
  </si>
  <si>
    <t>3.1 บริการส่งเสริมป้องกัน</t>
  </si>
  <si>
    <t>3.2 บริการควบคุมป้องกันโรค</t>
  </si>
  <si>
    <t>เป้าหมาย / จำนวน</t>
  </si>
  <si>
    <t>ระยะเวลาดำเนินการ</t>
  </si>
  <si>
    <t>(ระบุเดือน)</t>
  </si>
  <si>
    <t>อปท. /กองทุน</t>
  </si>
  <si>
    <t>ยุทธศาสตร์ 4  Excellence</t>
  </si>
  <si>
    <t>(     ) 4.Govermance Excellence</t>
  </si>
  <si>
    <t>(     ) 1.บริหารจัดการ</t>
  </si>
  <si>
    <t xml:space="preserve">                   (     ) 2.Service Excellence</t>
  </si>
  <si>
    <t xml:space="preserve">                (     ) 3.Peole Excellence</t>
  </si>
  <si>
    <t>กิจกรรมหลักโครงการ (B)</t>
  </si>
  <si>
    <t>วัตถุประสงค์/ผลสัมฤทธิ์รวมของโครงการ  (   )</t>
  </si>
  <si>
    <t>เกณฑ์ชี้วัดความสำเร็จของโครงการ (   )</t>
  </si>
  <si>
    <t>(     ) 1.P P&amp;P Excellence</t>
  </si>
  <si>
    <t>วิสัยทัศน์</t>
  </si>
  <si>
    <t>:</t>
  </si>
  <si>
    <t>เข็มมุ่ง</t>
  </si>
  <si>
    <t>ค่านิยม</t>
  </si>
  <si>
    <t>2) กลุ่มโรคติดต่อ</t>
  </si>
  <si>
    <t>3)กลุ่มโรคไม่ติดต่อ</t>
  </si>
  <si>
    <t>Promotion Previntion &amp; Protection Excellence (ส่งเสริมสุขภาพ  ป้องกันโรค และคุ้มครองผู้บริโภคเป็นเลิศ)</t>
  </si>
  <si>
    <t>วิชาการ / พัฒนาศักยภาพบุคลากร</t>
  </si>
  <si>
    <t>3.3 บริการคุ้มครองผู้บริโภค</t>
  </si>
  <si>
    <t>3.4 บริการรักษาพยาบาล</t>
  </si>
  <si>
    <t>3.5 บริการฟื้นฟูสภาพ</t>
  </si>
  <si>
    <t>จำแนกตามโครงการ</t>
  </si>
  <si>
    <t>โครงการ (A)</t>
  </si>
  <si>
    <t>แผนงาน (15)</t>
  </si>
  <si>
    <t>(     ) 2. วิชาการ/พัฒนาศักยภาพบุคลากร</t>
  </si>
  <si>
    <t>(     ) 3.1บริการส่งเสริมป้องกัน</t>
  </si>
  <si>
    <t>(     ) 3.2บริการควบคุมป้องกันโรค</t>
  </si>
  <si>
    <t>(     ) 3.4บริการรักษาพยาบาล</t>
  </si>
  <si>
    <t>(     ) 3.5บริการฟื้นฟูสภาพ</t>
  </si>
  <si>
    <t>(     ) 3.3บริการคุ้มครองผู้บริโภค</t>
  </si>
  <si>
    <t xml:space="preserve"> แผนปฏิบัติการพัฒนาสุขภาพ ของเครือข่ายบริการสุขภาพจังหวัดจันทบุรี</t>
  </si>
  <si>
    <t>A1</t>
  </si>
  <si>
    <t>A2</t>
  </si>
  <si>
    <t>A3</t>
  </si>
  <si>
    <t>A4</t>
  </si>
  <si>
    <t>A5</t>
  </si>
  <si>
    <t>โครงการพัฒนาคุณภาพชีวิตระดับอำเภอ(พชอ.)</t>
  </si>
  <si>
    <t>A6</t>
  </si>
  <si>
    <t>โครงการพัฒนาระบบการตอบโต้ภาวะฉุกเฉินและภัยสุขภาพ</t>
  </si>
  <si>
    <t>A7</t>
  </si>
  <si>
    <t>A8</t>
  </si>
  <si>
    <t>A9</t>
  </si>
  <si>
    <t>A10</t>
  </si>
  <si>
    <t>โครงการคุ้มครองผู้บริโภคด้านผลิตภัณฑ์สุขภาพและบริการสุขภาพ</t>
  </si>
  <si>
    <t>A11</t>
  </si>
  <si>
    <t>โครงการบริหารจัดการสิ่งแวดล้อม</t>
  </si>
  <si>
    <t>A12</t>
  </si>
  <si>
    <t>A13</t>
  </si>
  <si>
    <t>โครงการพัฒนาระบบการแพทย์ปฐมภูมิ</t>
  </si>
  <si>
    <t>A14</t>
  </si>
  <si>
    <t>โครงการพัฒนาระบบบริการสุขภาพ สาขาโรคไม่ติดต่อเรื้อรัง</t>
  </si>
  <si>
    <t>A15</t>
  </si>
  <si>
    <t>โครงการป้องกันและควบคุมการดื้อยาต้านจุลชีพ และการใช้ยาอย่างสมเหตุสมผล</t>
  </si>
  <si>
    <t>A16</t>
  </si>
  <si>
    <t>โครงการพัฒนาศูนย์ความเป็นเลิศทางการแพทย์</t>
  </si>
  <si>
    <t>A17</t>
  </si>
  <si>
    <t>โครงการพัฒนาระบบบริการสุขภาพสาขาทารกแรกเกิด</t>
  </si>
  <si>
    <t>A18</t>
  </si>
  <si>
    <t>A19</t>
  </si>
  <si>
    <t>โครงการพัฒนาระบบบริการการแพทย์แผนไทยฯ</t>
  </si>
  <si>
    <t>A20</t>
  </si>
  <si>
    <t>โครงการพัฒนาระบบบริการสุขภาพสาขาสุขภาพจิตและจิตเวช</t>
  </si>
  <si>
    <t>A21</t>
  </si>
  <si>
    <t>โครงการพัฒนาระบบบริการการสุขภาพ 5 สาขาหลัก</t>
  </si>
  <si>
    <t>A22</t>
  </si>
  <si>
    <t>โครงการพัฒนาระบบบริการสุขภาพ สาขาโรคหัวใจ</t>
  </si>
  <si>
    <t>A23</t>
  </si>
  <si>
    <t>โครงการพัฒนาระบบบริการสุขภาพ สาขาโรคมะเร็ง</t>
  </si>
  <si>
    <t>A24</t>
  </si>
  <si>
    <t>โครงการพัฒนาระบบบริการสุขภาพ สาขาโรคไต</t>
  </si>
  <si>
    <t>A25</t>
  </si>
  <si>
    <t>โครงการพัฒนาระบบบริการสุขภาพ สาขาจักษุวิทยา</t>
  </si>
  <si>
    <t>A26</t>
  </si>
  <si>
    <t>โครงการพัฒนาระบบบริการสุขภาพ สาขาปลูกถ่ายอวัยวะ</t>
  </si>
  <si>
    <t>A27</t>
  </si>
  <si>
    <t>โครงการพัฒนาระบบบริการบำบัดรักษาผู้ป่วยยาเสพติด</t>
  </si>
  <si>
    <t>A28</t>
  </si>
  <si>
    <t>A29</t>
  </si>
  <si>
    <t xml:space="preserve"> โครงการพัฒนาระบบบริการ One day surgery</t>
  </si>
  <si>
    <t>A30</t>
  </si>
  <si>
    <t>A31</t>
  </si>
  <si>
    <t>โครงการพัฒนาระบบการแพทย์ฉุกเฉินครบวงจรและระบบการส่งต่อ</t>
  </si>
  <si>
    <t>A32</t>
  </si>
  <si>
    <t>A33</t>
  </si>
  <si>
    <t>A34</t>
  </si>
  <si>
    <t>โครงการพัฒนาการท่องเที่ยวเชิงสุขภาพและการแพทย์</t>
  </si>
  <si>
    <t>A35</t>
  </si>
  <si>
    <t>โครงการผลิตและพัฒนากำลังคนด้านสุขภาพสู่ความเป็นมืออาชีพ</t>
  </si>
  <si>
    <t>A36</t>
  </si>
  <si>
    <t>A37</t>
  </si>
  <si>
    <t>โครงการพัฒนาเครือข่ายกำลังคนด้านสุขภาพ</t>
  </si>
  <si>
    <t>A38</t>
  </si>
  <si>
    <t>A39</t>
  </si>
  <si>
    <t>โครงการพัฒนาองค์กรคุณภาพ</t>
  </si>
  <si>
    <t>A40</t>
  </si>
  <si>
    <t>A41</t>
  </si>
  <si>
    <t>โครงการลดความเหลื่อมล้ำของ 3 กองทุน</t>
  </si>
  <si>
    <t>โครงการบริหารจัดการด้านการเงินการคลัง</t>
  </si>
  <si>
    <t>โครงการปรับโครงสร้างและพัฒนากฎหมายสุขภาพ</t>
  </si>
  <si>
    <t>ภาคผนวก</t>
  </si>
  <si>
    <t>กิจกรรม</t>
  </si>
  <si>
    <t>ประชาชนกลุ่มเป้าหมาย</t>
  </si>
  <si>
    <t xml:space="preserve">            1)ปัญหาสาธารณสุขที่สำคัญของแต่ละกลุ่มวัย</t>
  </si>
  <si>
    <t>โรค/ประเด็นปัญหา</t>
  </si>
  <si>
    <t>ข้อมูลสนับสนุน / สถานการณ์</t>
  </si>
  <si>
    <t xml:space="preserve">ขนาดของปัญหา         </t>
  </si>
  <si>
    <t>ความรุนแรงของปัญหา</t>
  </si>
  <si>
    <t>การสูญเสียทางเศรษฐกิจ</t>
  </si>
  <si>
    <t>ความเป็นไปได้ในการแก้ไขปัญหา</t>
  </si>
  <si>
    <t>ความร่วมมือของชุมชน</t>
  </si>
  <si>
    <t>คะแนนรวม</t>
  </si>
  <si>
    <t>1.กลุ่มสตรีและเด็กปฐมวัย</t>
  </si>
  <si>
    <t>โรค</t>
  </si>
  <si>
    <t>ประเด็นปัญหา</t>
  </si>
  <si>
    <t>ตำบล</t>
  </si>
  <si>
    <t>แหล่งอื่นๆ (ระบุ)</t>
  </si>
  <si>
    <t>1 : การพัฒนาคุณภาพชีวิตคนไทยทุกกลุ่มวัย(ด้านสุขภาพ)</t>
  </si>
  <si>
    <t>พัฒนาศักยภาพบุคลากรและทีมงาน</t>
  </si>
  <si>
    <t xml:space="preserve">2:  การพัฒนาคุณภาพชีวิตระดับอำเภอ </t>
  </si>
  <si>
    <t>วัตถุประสงค์/ผลสัมฤทธิ์รวมของโครงการ  ( 1  )</t>
  </si>
  <si>
    <t>เกณฑ์ชี้วัดความสำเร็จของโครงการ ( 1  )</t>
  </si>
  <si>
    <t>3 : การป้องกันควบคุมโรคและลดปัจจัยเสี่ยงด้านสุขภาพ</t>
  </si>
  <si>
    <t>จัดบริการและสนับสนุนการดำเนินงานด้านอาหารปลอดภัย</t>
  </si>
  <si>
    <t>พัฒนาคุณภาพและรูปแบบการจัดการด้านคุ้มครองผู้บริโภคฯ</t>
  </si>
  <si>
    <t>พัฒนากลไกการบริหารจัดการส่งเสริมและเสริมสร้างความเข้มแข็งและการมีส่วนร่วมของภาคีเครือข่าย</t>
  </si>
  <si>
    <t>4 : การบริหารจัดการสิ่งแวดล้อม</t>
  </si>
  <si>
    <t>5 : การพัฒนาระบบการแพทย์ปฐมภูมิ</t>
  </si>
  <si>
    <t>จัดบริการ/สนับสนุนการดำเนินงานคลินิคหมอครอบครัว</t>
  </si>
  <si>
    <t xml:space="preserve">พัฒนาศักยภาพบุคลากรและทีมงาน   </t>
  </si>
  <si>
    <t>6 : การพัฒนาระบบบริการสุขภาพ (Service Plan)</t>
  </si>
  <si>
    <t>จัดตั้งและดำเนินการคณะกรรมการขับเคลื่อนRDU</t>
  </si>
  <si>
    <t>พัฒนาระบบสารสนเทศการจัดเก็บข้อมูล</t>
  </si>
  <si>
    <t xml:space="preserve">พัฒนาศูนย์ประสานการส่งต่อ </t>
  </si>
  <si>
    <t>พัฒนาระบบกลไกการบริหารจัดการระบบส่งต่อ</t>
  </si>
  <si>
    <t>พัฒนาระบบบริการสุขภาพตาม SERVICE  PLAN และเกณฑ์การประเมิน</t>
  </si>
  <si>
    <t>จัดบริการ/สนับสนุนการจัดระบบบริการสุขภาพสาขาสุขภาพจิตและจิตเวช</t>
  </si>
  <si>
    <t>พัฒนาคุณภาพและรูปแบบการจัดบริการสาขาสุขภาพจิตและจิตเวช</t>
  </si>
  <si>
    <t>ส่งเสริม  ป้องกันและลดปัญหายาเสพติดตามโครงการ To Be Number  One</t>
  </si>
  <si>
    <t xml:space="preserve">จัดบริการ/สนับสนุนการบำบัดรักษาผู้ป่วย/ผู้เสพ                  </t>
  </si>
  <si>
    <t>พัฒนาคุณภาพและรูปแบบบริการบำบัดรักษาผู้ป่วยยาเสพติด</t>
  </si>
  <si>
    <t>7 : การพัฒนาระบบบริการแพทย์ฉุกเฉินครบวงจรและระบบการส่งต่อ</t>
  </si>
  <si>
    <t>จัดบริการ/สนับสนุนการจัดบริการรักษาผู้ป่วยวัณโรคแบบครบวงจร</t>
  </si>
  <si>
    <t>สร้างความเข้มแข็งของการบริหารและนโยบายของรัฐเพื่อการขับเคลื่อนพื้นที่ฐานรากอย่างยั่งยืน</t>
  </si>
  <si>
    <t>พัฒนาวัตถุดิบสมุนไพรยกระดับมูลค่าผลผลิตให้กับเกษตรกร</t>
  </si>
  <si>
    <t>ขยายช่องทางการใช้ประโยชน์ เพิ่มมูลค่าและการตลาด</t>
  </si>
  <si>
    <t>ส่งเสริมการใช้สมุนไพร่ในระบบบริการ</t>
  </si>
  <si>
    <t>10  : การพัฒนาระบบบริหารจัดการกำลังคนด้านสุขภาพ</t>
  </si>
  <si>
    <t>การวางแผนการผลิตและพัฒนากำลังคน</t>
  </si>
  <si>
    <t>การสร้างความร่วมมือด้านการผลิตและการพัฒนากำลังคน</t>
  </si>
  <si>
    <t>การบริหารงบประมาณด้านการผลิตและการพัฒนากำลังคน</t>
  </si>
  <si>
    <t>การบริหารจัดการด้านการผลิตและการพัฒนากำลังคน</t>
  </si>
  <si>
    <t>การประเมินผลกระทบระบบบริหารจัดการการผลิตและพัฒนากำลังคน</t>
  </si>
  <si>
    <t>การพัฒนาบุคลากรตามแผนบริหารทรัพยากรบุคคล</t>
  </si>
  <si>
    <t>11 : การพัฒนาระบบธรรมาภิบาลและองค์กรคุณภาพ</t>
  </si>
  <si>
    <t>การประเมินตนเอง และปรับปรุง พัฒนากระบวนการปฏิบัติตามเกณฑ์</t>
  </si>
  <si>
    <t xml:space="preserve">พัฒนาระบบบริหารจัดการด้านยาและเวชภัณฑ์ที่มิใช่ยา </t>
  </si>
  <si>
    <t>จัดวางระบบการควบคุมภายใน  พัฒนาและประเมินผลการควบคุมภายในตามเกณฑ์ที่สตง.กำหนด 5 ระดับ</t>
  </si>
  <si>
    <t>12 : การพัฒนาระบบข้อมูลสารสนเทศด้านสุขภาพ</t>
  </si>
  <si>
    <t>พัฒนานโยบายและยุทธศาสตร์สุขภาพ</t>
  </si>
  <si>
    <t>13 : การบริหารจัดการด้านการเงินการคลังสุขภาพ</t>
  </si>
  <si>
    <t>พัฒนาระบบบริหารจัดการกองทุนสุขภาพ</t>
  </si>
  <si>
    <t>พัฒนาระบบบริหารจัดการข้อมูลผู้มีสิทธิ การคุ้มครองสิทธิ์และรับเรื่องร้องเรียน</t>
  </si>
  <si>
    <t>เพิ่มประสิทธิภาพระบบข้อมูลการบริการผู้ป่วยฉุกเฉินวิกฤต</t>
  </si>
  <si>
    <t>เพิ่มศักยภาพกลไกการบริหารจัดการด้านการเงินการคลัง</t>
  </si>
  <si>
    <t>การบริการและกำกับแผนการเงิน (Planfin)</t>
  </si>
  <si>
    <t>พัฒนาระบบบัญชี</t>
  </si>
  <si>
    <t>พัฒนาเครือข่ายและศักยภาพบุคลากรด้านการเงินการคลัง</t>
  </si>
  <si>
    <t>14 : การพัฒนางานวิจัย และนวัตกรรมด้านสุขภาพ</t>
  </si>
  <si>
    <t>เพิ่มประสิทธิภาพกลไกการพัฒนางานวิจัย และองค์ความรู้ด้านสุขภาพ</t>
  </si>
  <si>
    <t>การสร้างเครือข่ายนักวิจัยและทีมนำด้านงานวิจัยและการจัดการความรู้</t>
  </si>
  <si>
    <t>การสนับสนุนให้เกิดผลงานวิจัยและการนำผลงานวิจัยไปใช้ประโยชน์</t>
  </si>
  <si>
    <t>การพัฒนาระบบฐานข้อมูลงานวิจัยและการเผยแพร่ผลงานผ่านระบบดิจิทัล</t>
  </si>
  <si>
    <t>วางแผนการบังคับใช้กฏหมาย</t>
  </si>
  <si>
    <t>การพัฒนาความรู้ในการบังคับใช้กฏหมาย</t>
  </si>
  <si>
    <t>การสร้างเครือข่ายการบังคับใช้กฏหมาย</t>
  </si>
  <si>
    <t>การบังคับใช้กฏหมาย</t>
  </si>
  <si>
    <t xml:space="preserve">    ประจำปีงบประมาณ  2563</t>
  </si>
  <si>
    <t>แผนปฏิบัติการฯ ปี2563</t>
  </si>
  <si>
    <t>2) แผนบูรณาการกิจกรรมเชิงรุกในชุมชน</t>
  </si>
  <si>
    <t>กิจกรรมหลัก</t>
  </si>
  <si>
    <t>วัตถุประสงค์</t>
  </si>
  <si>
    <t xml:space="preserve"> - ค่ายาและเวชภัณฑ์ไม่ใช่ยา</t>
  </si>
  <si>
    <t xml:space="preserve"> - ด้านบุคลากร</t>
  </si>
  <si>
    <t xml:space="preserve"> - ครุภัณฑ์/สิ่งก่อสร้าง</t>
  </si>
  <si>
    <t xml:space="preserve">  UC 63 </t>
  </si>
  <si>
    <t xml:space="preserve">  UC 63</t>
  </si>
  <si>
    <t>โครงการพัฒนาและสร้างศักยภาพคนไทยทุกกลุ่มวัย</t>
  </si>
  <si>
    <t>โครงการพัฒนาความรอบรู้ด้านสุขภาพของประชากร</t>
  </si>
  <si>
    <t>โครงการควบคุมโรคและภัยสุขภาพ</t>
  </si>
  <si>
    <t>โครงการพัฒนาระบบบริการโรคติดต่อ โรคอุบัติใหม่และโรคอุบัติซ้ำ</t>
  </si>
  <si>
    <t>โครงการดูแลผู้ป่วยระยะสุดท้ายแบบประคับประคองและการดูแลผู้ป่วยกึ่งเฉียบพลัน (Palliative Care)</t>
  </si>
  <si>
    <t>โครงการการบริบาลฟื้นสภาพระยะกลาง(Intermediate Care; IMC)</t>
  </si>
  <si>
    <t>โครงการพระราชดำริ โครงการเฉลิมพระเกียรติ และพื้นที่เฉพาะ</t>
  </si>
  <si>
    <t>โครงการบริหารจัดการกำลังด้านสุขภาพ</t>
  </si>
  <si>
    <t xml:space="preserve">โครงการประเมินคุณธรรมความโปร่งใส </t>
  </si>
  <si>
    <t>โครงการ Happy MOPH กระทรวงสาธารณสุข กระทรวงแห่งความสุข</t>
  </si>
  <si>
    <t xml:space="preserve">โครงการพัฒนาระบบข้อมูลข่าวสารเทคโนโลยีสุขภาพแห่งชาติ </t>
  </si>
  <si>
    <t xml:space="preserve">โครงการ Smart  Hospital </t>
  </si>
  <si>
    <t>โครงการพัฒนางานวิจัย/นวัตกรรม  ผลิตภัณฑ์สุขภาพและเทคโนโลยีทางการแพทย์</t>
  </si>
  <si>
    <t>โครงการบริหารจัดการพื้นฐาน</t>
  </si>
  <si>
    <t>โครงการ (40+1)</t>
  </si>
  <si>
    <t>A 1 โครงการพัฒนาและสร้างเสริมศักยภาพคนไทยทุกกลุ่มวัย</t>
  </si>
  <si>
    <t>C2เด็กจันท์ ฉลาดและสุขภาพดี  มีพฤติกรรมอนามัยการเจริญพันธุ์ที่พึงประสงค์</t>
  </si>
  <si>
    <t xml:space="preserve">K1อัตราส่วนการตายมารดาไทยไม่เกิน 20 ต่อการเกิดมีชีพแสนคน </t>
  </si>
  <si>
    <t>K2ร้อยละ .. ของเด็กอายุ 0-5 ปี มีพัฒนาการสมวัย</t>
  </si>
  <si>
    <t>K3ร้อยละ .. ของเด็กอายุ 0-5 ปี สูงดีสมส่วน และมีส่วนสูงเฉลี่ยที่อายุ 5 ปี</t>
  </si>
  <si>
    <t>K4เด็กไทยมีระดับสติปัญญาเฉลี่ยไม่ต่ำกว่า 100</t>
  </si>
  <si>
    <t xml:space="preserve">   4.1 ร้อยละของเด็กปฐมวัยที่ได้รับการ คัดกรองแล้วพบว่ามีพัฒนาการล่าช้าได้รับการกระตุ้นพัฒนาการด้วยเครื่องมือมาตรฐาน</t>
  </si>
  <si>
    <t xml:space="preserve">K5ร้อยละ ..ของเด็กวัยเรียนอายุ 6-14 ปี สูงดีสมส่วน   </t>
  </si>
  <si>
    <t xml:space="preserve">K6อัตราการคลอดมีชีพในหญิงอายุ 15 - 19 ปี </t>
  </si>
  <si>
    <t>KP1ผู้สูงอายุป่วยโรคเรื้อรังรายใหม่ลดลง</t>
  </si>
  <si>
    <t>K7ร้อยละของผู้ที่มีภาวะพึ่งพิงได้รับการดูแลตาม Care Plan</t>
  </si>
  <si>
    <t>KP2ร้อยละการคัดกรองมะเร็งในช่องปากผู้สูงอายุ</t>
  </si>
  <si>
    <t>พัฒนาระบบบริการและการบริหารจัดการเพื่อการตั้งครรภ์คุณภาพทั้งในสถานบริการและเชิงรุก</t>
  </si>
  <si>
    <t>สร้างการมีส่วนร่วมของครอบครัวและชุมชนในการเฝ้าระวังคัดกรองพัฒนาการเด็กและวิธีการส่งเสริมพัฒนาการของเด็ก</t>
  </si>
  <si>
    <t>ส่งเสริมภาวะโภชนาการและการออกกำลังกายของเด็กวัยเรียนให้มีสุขภาพที่แข็งแรง เติบโตสมวัย</t>
  </si>
  <si>
    <t>เสริมสร้างความรอบรู้ด้านสุขภาพในการตัดสินใจและความฉลาดทางอารมณ์ เพื่อให้มีพฤติกรรมสุขภาพที่พึงประสงค์</t>
  </si>
  <si>
    <t xml:space="preserve">ส่งเสริมให้เด็กและเยาวชนเห็นความสำคัญของการป้องกันปัญหาจากพฤติกรรมเสี่ยงทางเพศ </t>
  </si>
  <si>
    <t>ส่งเสริมการออกกำลังกายและพฤติกรรมสุขภาพที่เหมาะสมกับวิถีชีวิต</t>
  </si>
  <si>
    <t>เสริมสร้างความรอบรู้ด้านสุขภาพเพื่อการตัดสินใจด้านสุขภาพ และประเมินตนเองด้านสุขภาพได้</t>
  </si>
  <si>
    <t>บูรณาการความร่วมมือกับอปท.เพื่อสนับสนุนการจัดบริการสุขภาพสำหรับผู้สูงอายุ</t>
  </si>
  <si>
    <t>ส่งเสริมและพัฒนาสมรรถนะของผู้สูงอายุเพื่อคุณภาพชีวิตที่ดี</t>
  </si>
  <si>
    <t>UC63</t>
  </si>
  <si>
    <t>A 2 โครงการพัฒนาความรอบรู้ด้านสุขภาพของประชากร</t>
  </si>
  <si>
    <t>C1ประชาชนมีความรู้ด้านสุขภาพและสามารถกลั่นกรอง  ประเมิน และตัดสินใจที่จะปรับเปลี่ยนพฤติกรรมในด้านสุขภาพตนเองได้อย่างเหมาะสม</t>
  </si>
  <si>
    <t>พัฒนาโปรแกรมการตรวจสุขภาพตนเอง ที่ประชาชนสามารถเข้าถึงและเชื่อมโยงกับผู้ให้บริการได้</t>
  </si>
  <si>
    <t>พัฒนาองค์ความรู้และเสริมสร้างความรอบรู้ด้านสุขภาพให้แก่ประชาชนทุกกลุ่มวัยในการตัดสินใจด้านสุขภาพ และประเมินตนเองด้านสุขภาพได้</t>
  </si>
  <si>
    <t>พัฒนาระบบการสื่อสารความเสี่ยงให้รวดเร็วและทันสมัย</t>
  </si>
  <si>
    <t>K8 อัตราความรอบรู้ด้านสุขภาพของประชากร (การเข้าถึงบริการตรวจร่างกายเพื่อค้นหาปัญหาสุขภาพและความเสี่ยงต่อการเกิดโรค)</t>
  </si>
  <si>
    <t>K9 สัดส่วนประชาชนที่มีความรู้สุขภาพเรื่องโรคอุบัติใหม่และโรคอุบัติซ้ำที่เกิดจากการเปลี่ยนแปลงสภาพภูมิอากาศ</t>
  </si>
  <si>
    <t>A 3 โครงการพัฒนาคุณภาพชีวิตระดับอำเภอ(พชอ.)</t>
  </si>
  <si>
    <t>เสริมสร้างศักยภาพในระดับ อ.และ ต.เกี่ยวกับการพัฒนาตามเกณฑ์ UCCARE, แนวทางตำบลจัดการคุณภาพชีวิต และหมู่บ้านอยู่เย็นเป็นสุข</t>
  </si>
  <si>
    <t>สร้างการรับรู้การร่วมเป็นทีมนำของภาคีเครือข่ายภายใต้กลไกการขับเคลื่อน พชอ</t>
  </si>
  <si>
    <t>พัฒนารูปแบบตำบลคุณภาพชีวิตด้วยวิถีชุมชน</t>
  </si>
  <si>
    <t>A4 โครงการพัฒนาระบบการตอบโต้ภาวะฉุกเฉินและภัยสุขภาพ</t>
  </si>
  <si>
    <t>C7มี ระบบปฏิบัติการภาวะฉุกเฉินที่สามารถรับมือภาวะฉุกเฉินทางสาธารณสุขที่เกิดจากโรคและภัยสุขภาพได้</t>
  </si>
  <si>
    <t>C3ผู้สูงอายุมีสุขภาพดี ลดป่วย และป้องกันผู้ป่วยเรื้อรังเข้าสู่ภาวะLTC(Healthy aging)</t>
  </si>
  <si>
    <t>C4ประชาชนมีความรู้ด้านสุขภาพและสามารถกลั่นกรอง  ประเมิน และตัดสินใจที่จะปรับเปลี่ยนพฤติกรรมในด้านสุขภาพตนเองได้อย่างเหมาะสม</t>
  </si>
  <si>
    <t>C5เปนความสามารถ และทักษะของบุคคลในการกลั่นกรอง ประเมิน และตัดสินใจ ที่จะปรับเปลี่ยนพฤติกรรม เลือกใชบริการ และผลิตภัณฑสุขภาพ ไดอยางเหมาะสม</t>
  </si>
  <si>
    <t>C6พัฒนาคุณภาพชีวิตของประชาชนในพื้นที่ให้ดีขึ้น โดยหลักการ "พื้นที่เป็นฐาน  ประชาชนเป็นศูนย์กลาง"</t>
  </si>
  <si>
    <t xml:space="preserve">เพิ่มประสิทธิภาพศูนย์ปฏิบัติการภาวะฉุกเฉิน (EOC) </t>
  </si>
  <si>
    <t xml:space="preserve">พัฒนาความเชี่ยวชาญทีมตระหนักรู้สถานการณ์ (SAT) </t>
  </si>
  <si>
    <t>KP4 ทีมSAT / JIT ทุกระดับมีความพร้อมในการปฏิบัติงาน ผ่านเกณฑ์</t>
  </si>
  <si>
    <t xml:space="preserve">K10ร้อยละของคณะกรรมการพัฒนาคุณภาพชีวิตระดับอำเภอ (พชอ.)   ที่มีคุณภาพ </t>
  </si>
  <si>
    <t>KP3 ร้อยละตำบลคุณภาพชีวิต</t>
  </si>
  <si>
    <t>พัฒนาคุณภาพคลินิก NCDs และเพิ่มศักยภาพของเครือข่ายให้มีความพร้อม และทำงานร่วมกันเป็นเครือข่ายมากขึ้น</t>
  </si>
  <si>
    <t>สร้างความร่วมมือกับอปท.เพื่อพัฒนาการจัดบริการ หรือ พัฒนามาตรการในการให้ความรู้ ความเข้าใจ การให้บริการ คำปรึกษาเพื่อการลดความเสี่ยงแก่
 ประชาชนทั่วไป และกลุ่มเสี่ยง</t>
  </si>
  <si>
    <t>นำเทคโนโลยีสารสนเทศมาสนับสนุนด้านการบริการระบบสุขภาพให้เกิดประสิทธิภาพและจัดการปัญหาด้านสุขภาวะของโรคที่เกิดกับประชากรในพื้นที่</t>
  </si>
  <si>
    <t xml:space="preserve">เสริมสร้างให้ประชาชนมีความรอบรู้ด้านสุขภาพ ในการเข้าถึง ข้อมูลด้านโรคและภัยสุขภาพ สามารถวิเคราะห์ ประเมินและจัดการตนเอง รวมทั้งสามารถชี้แนะแก่บุคคล ครอบครัว และชุมชนได้ </t>
  </si>
  <si>
    <t>C8 อัตราป่วย/อัตราตาย โรคไม่ติดต่อที่เป็นปัญหาลดลง</t>
  </si>
  <si>
    <t>C9 ประชาชนสามารถเข้าถึงข้อมูลสุขภาพ(PHR)ได้ทุกที่ทุกเวลาโดยการใช้เครื่องคอมพิวเตอร์ Tablet หรือ อุปกรณ์ Smart Devices</t>
  </si>
  <si>
    <t>C10 มีกลไกการบริหารจัดการโรคติดต่อที่มีประสิทธิภาพเทียบเท่ามาตรฐานสากล</t>
  </si>
  <si>
    <t>K12 อัตราผู้ป่วยเบาหวานรายใหม่จากกลุ่มเสี่ยงเบาหวาน        อัตรากลุ่มสงสัยป่วยความดันโลหิตสูงในเขตรับผิดชอบได้รับการวัดความดันโลหิตที่บ้าน</t>
  </si>
  <si>
    <t>UC 63</t>
  </si>
  <si>
    <t>จัดบริการ สนับสนุนและส่งเสริมการดำเนินงานคุ้มครองผู้บริโภคด้านผลิตภัณฑ์สุขภาพและบริการสุขภาพ</t>
  </si>
  <si>
    <t>เสริมสร้างความเข้มแข็งและการมีส่วนร่วมของภาคีเครือข่ายเพื่อเสริมสร้างความรอบรู้สุขภาพเพื่อให้ผู้บริโภคสามารถเลือกซื้อผลิตภัณฑ์สุขภาพ/อาหารอย่างมีเหตุผล</t>
  </si>
  <si>
    <t>A7 โครงการบริหารจัดการสิ่งแวดล้อม</t>
  </si>
  <si>
    <t>ส่งเสริมให้สถานบริการสุขภาพ/หน่วยงาน/ชุมชน มีการพัฒนาอนามัยสิ่งแวดล้อมตามเกณฑ์มาตรฐาน  GREEN &amp; CLEAN HospitalและGreen &amp; Clean Community</t>
  </si>
  <si>
    <t>พัฒนาคุณภาพและรูปแบบการจัดการสิ่งแวดล้อมที่ส่งผลกระทบต่อสุขภาพ</t>
  </si>
  <si>
    <t>บูรณาการสร้างการรับรู้และการมีส่วนร่วมของอปท.ในการจัดการน้ำเสียในชุมชน</t>
  </si>
  <si>
    <t>A8  โครงการพัฒนาระบบการแพทย์ปฐมภูมิ</t>
  </si>
  <si>
    <t>พัฒนาคุณภาพและรูปแบบการจัดบริการ ระดับปฐมภูมิ อย่างครบวงจรและทันสมัย</t>
  </si>
  <si>
    <t xml:space="preserve">เพิ่มศักยภาพการจัดบริการด้านสุขภาพแบบบูรณาการและการมีส่วนร่วมของภาคีเครือข่ายและชุมชน </t>
  </si>
  <si>
    <t>เสริมสร้างองค์ความรู้ ความรอบรู้ด้านสุขภาพเพื่อให้ประชาชน ชุมชน สามารถดูแลตนเองSelf careได้อย่างเหมาะสม</t>
  </si>
  <si>
    <t>KP8 วิจัย/นวตกรรมด้านสุขภาพในชุมชน</t>
  </si>
  <si>
    <t>KP9 ชุมชนที่มีการจัดการด้านสุขภาพตามวิถีชุมชน</t>
  </si>
  <si>
    <t>A9  โครงการพัฒนาเครือข่ายกำลังคนด้านสุขภาพ</t>
  </si>
  <si>
    <t>คัดเลือกและพัฒนาอาสาสมัครประจำหมู่บ้านตามหลักสูตร อสม.หมอประจำบ้าน</t>
  </si>
  <si>
    <t>พัฒนาศักยภาพ สนับสนุนและส่งเสริมให้อสค.แสดงบทบาทและทำหน้าที่ดูแลสุขภาพของสมาชิกในครอบครัว</t>
  </si>
  <si>
    <t>พัฒนาศักยภาพ และเสริมสร้างความเข็มแข็ง ของภาคีเครือข่ายอสม.อย่างต่อเนื่อง</t>
  </si>
  <si>
    <t>สนับสนุนการจัดการความรู้ นวตกรรมของ อสม.</t>
  </si>
  <si>
    <t>A 10 โครงการพัฒนาระบบบริการสุขภาพ สาขาโรคไม่ติดต่อเรื้อรัง</t>
  </si>
  <si>
    <t>พัฒนาคุณภาพและรูปแบบบริการของหน่วยบริการแต่ละระดับตามเกณฑ์ที่กำหนด</t>
  </si>
  <si>
    <t>พัฒนาศักยภาพของบุคลากรรองรับการจัดบริการผู้ป่วยโรคไม่ติดต่อทุกระดับcase manager</t>
  </si>
  <si>
    <t>พัฒนาระบบบริการ ระบบข้อมูลและการสื่อสารความเสี่ยงโดยการนำเทคโนโลยี/ดิจิทัลมาใช้เพื่อช่วยให้ประชาชนเข้าถึงบริการได้รวดเร็ว</t>
  </si>
  <si>
    <t>สร้างความร่วมมือกับภาคีเครือข่ายเพื่อเสริมสร้างให้ประชาชน/ผู้ป่วยมีความรอบรู้ด้านสุขภาพ สามารถวิเคราะห์ ประเมินตนเองและดูแลสุขภาพตนเอง ได้</t>
  </si>
  <si>
    <t>A11 โครงการพัฒนาระบบบริการโรคติดต่อ โรคอุบัติใหม่และโรคอุบัติซ้ำ</t>
  </si>
  <si>
    <t>พัฒนากลไกการบริหารจัดการและพัฒนาคุณภาพและรูปแบบบริการให้เชื่อมโยงสอดคล้องกับกลุ่มเป้าหมาย</t>
  </si>
  <si>
    <t>ส่งเสริมและเสริมสร้างความเข้มแข็งและการมีส่วนร่วมของภาคีเครือข่ายในการค้นหาและเฝ้าระวังโรค</t>
  </si>
  <si>
    <t>A12 โครงการป้องกันและควบคุมการดื้อยาต้านจุลชีพ และการใช้ยาอย่างสมเหตุสมผล</t>
  </si>
  <si>
    <t>A 13 โครงการพัฒนาศูนย์ความเป็นเลิศทางการแพทย์</t>
  </si>
  <si>
    <t>พัฒนาและยกระดับบริการ4 4สาขาหลัก ทุกระดับ เพื่อลดการส่งต่อนอกเขต</t>
  </si>
  <si>
    <t>พัฒนาศักยภาพ/ความเชี่ยวชาญของบุคลากร</t>
  </si>
  <si>
    <t>A 14 โครงการพัฒนาระบบบริการสุขภาพสาขาทารกแรกเกิด</t>
  </si>
  <si>
    <t>A15 โครงการพัฒนาระบบการดูแลแบบประคับประคอง (Palliative Care)</t>
  </si>
  <si>
    <t>พัฒนาศักยภาพในการดูแลผู้ป่วยระยะสุดท้ายแบบผสมผสานการแพทย์แผนไทย</t>
  </si>
  <si>
    <t>A 16 โครงการพัฒนาระบบบริการการแพทย์แผนไทยฯ</t>
  </si>
  <si>
    <t>จัดบริการ/สนับสนุนการจัดบริการการแพทย์แผนไทยที่สามารถให้บริการตรวจ วินิจฉัย รักษาโรค และฟื้นฟูสภาพเชื่อมโยงกับแพทย์แผนปัจจุบันอย่างมีคุณภาพ</t>
  </si>
  <si>
    <t>ส่งเสริมให้ชุมชนร่วมมือในการดูแลและฟื้นฟูสภาพผู้ป่วยด้วยศาสตร์การแพทย์แผนไทยและการแพทย์ทางเลือก</t>
  </si>
  <si>
    <t>สนับสนุนการคิด/ผลิตนวตกรรมด้านสุขภาพ จากสมุนไพรในชุมชน</t>
  </si>
  <si>
    <t>A17 โครงการพัฒนาระบบบริการสุขภาพสาขาสุขภาพจิตและจิตเวช</t>
  </si>
  <si>
    <t>A 18 โครงการพัฒนาระบบบริการการสุขภาพ 5 สาขาหลัก</t>
  </si>
  <si>
    <t>A19 โครงการพัฒนาระบบบริการสุขภาพ สาขาโรคหัวใจ</t>
  </si>
  <si>
    <t>A 20 โครงการพัฒนาระบบบริการสุขภาพ สาขาโรคมะเร็ง</t>
  </si>
  <si>
    <t xml:space="preserve">พัฒนาศักยภาพบุคคลากรเฉพาะทาง </t>
  </si>
  <si>
    <t>A 22 โครงการพัฒนาระบบบริการสุขภาพ สาขาจักษุวิทยา</t>
  </si>
  <si>
    <t>พัฒนาระบบการคัดกรองค้นหาและจัดบริการเชิงรุกในชุมชน</t>
  </si>
  <si>
    <t>A23 โครงการพัฒนาระบบบริการสุขภาพ สาขาปลูกถ่ายอวัยวะ</t>
  </si>
  <si>
    <t>ประชาสัมพันธ์เชิงรุกทุกรูปแบบ</t>
  </si>
  <si>
    <t>บูรณาการกับหน่วยงานหรือเครือข่ายที่จัดกิจกรรมในพื้นที่</t>
  </si>
  <si>
    <t>พัฒนาช่องทางการติดต่อสื่อสารเพื่ออำนวยความสะดวกแก่ผู้ประสงค์บริจาค</t>
  </si>
  <si>
    <t>A 24 โครงการพัฒนาระบบบริการบำบัดรักษาผู้ป่วยยาเสพติด</t>
  </si>
  <si>
    <t>เสริมสร้างความรอบรู้ด้านสุขภาพและความเข็มแข็งทางอารมณ์เพื่อให้เด็กและเยาวชนสามารถตัดสินใจ และป้องกันปัจจัยเสี่ยงด้านสุขภาพได้</t>
  </si>
  <si>
    <t>K38 ร้อยละของผู้ป่วยยาเสพติดกลุ่มเสี่ยงก่อความรุนแรงได้รับการประเมิน บำบัดรักษาและติดตามดูแลช่วยเหลือตามระดับความรุนแรง อย่างต่อเนื่อง</t>
  </si>
  <si>
    <t>A 25 โครงการพัฒนาระบบบริการดูแลระยะกลาง(Intermediate Care)</t>
  </si>
  <si>
    <t>พัฒนากลไกการบริหารจัดการและพัฒนาคุณภาพและรูปแบบบริการให้เชื่อมโยงทุกระดับสอดคล้องกับกลุ่มเป้าหมาย</t>
  </si>
  <si>
    <t>A 26  โครงการพัฒนาระบบบริการ One day surgery</t>
  </si>
  <si>
    <t xml:space="preserve">พัฒนาระบบบริการการแพทย์ฉุกเฉินเพื่อให้ประชาชนเข้าถึงง่าย สะดวก รวดเร็วและมีประสิทธิภาพ      </t>
  </si>
  <si>
    <t xml:space="preserve">พัฒนากลไกการบริหารจัดการ ปรับปรุงแนวทางด้านการรับส่งต่อผู้ป่วยทั้งในจังหวัด ในเขตและนอกเขตสุขภาพให้ได้มาตรฐาน และเหมาะสมตามแต่ละประเภทผู้ป่วย   </t>
  </si>
  <si>
    <t>8 : การพัฒนาตามโครงการพระราชดำริ โครงการเฉลิมพรเกียรติ และพื้นที่เฉพาะ</t>
  </si>
  <si>
    <t>ส่งเสริมสนับสนุนการจัดกิจกรรมจิตอาสา/โครงการพระราชดำริ/โครงการเฉลิมพระกัยรติของหน่วยงานตามกระบวนการและเกณฑ์ที่กำหนด</t>
  </si>
  <si>
    <t>ยกระดับ/พัฒนาระบบบริการสุขภาพเพื่อเสริมสร้างศักยภาพในการให้บริการในพี้นที่เฉพาะ/พิเศษ(ชายแดน,เกาะฯ)</t>
  </si>
  <si>
    <t>9 :  อุตสาหกรรมการแพทย์ครบวงจร การท่องเที่ยวเชิงสุขภาพ ความงาม และแพทย์แผนไทย</t>
  </si>
  <si>
    <t>สร้างความร่วมมือกับอปท/ชุมชนเพื่อส่งเสริมการจัดบริการทางการแพทย์แผนไทยในจุด/สถานที่ท่องเที่ยว</t>
  </si>
  <si>
    <t>C47 การบริหารจัดการการผลิตและพัฒนากำลังคนมีประสิทธิภาพ</t>
  </si>
  <si>
    <t>C48 บุคลากรได้รับการพัฒนาให้มีขีดสมรรถนะสูงอย่างมืออาชีพเพื่อตอบสนองยุทธศาสตร์ ประเทศ</t>
  </si>
  <si>
    <t>พัฒนาระบบข้อมูลด้านการบริหารทรัพยากรบุคคลให้มีประสิทธิภาพและทันสมัย</t>
  </si>
  <si>
    <t>พัฒนาแนวทาง กระบวนการและมาตรฐานงานด้านบริหารทรัพยากรบุคคล</t>
  </si>
  <si>
    <t>พัฒนากลไกการบริหารจัดการทรัพยากรบุคคลให้มีประสิทธิภาพ</t>
  </si>
  <si>
    <t>C49 การบริหารจัดการกำลังคนเข็มแข็งและมีเอกภาพ</t>
  </si>
  <si>
    <t>C50 หน่วยงานสาธารณสุขปรับปรุงและพัฒนาในเรื่องคุณธรรมและความโปร่งใสในการดำเนินงาน</t>
  </si>
  <si>
    <t>C51 การจัดซื้อยาและเวชภัณฑ์ที่มิใช่ยามีการดำเนินการด้วยความโปร่งใสและมีประสิทธิภาพ</t>
  </si>
  <si>
    <t>C52 มีระบบควบคุมภายในที่ได้มาตรฐานตามที่สำนักงานการตรวจเงินแผ่นดินกำหนด</t>
  </si>
  <si>
    <t>พัฒนาระบบควบคุมกำกับติดตามประเมินผล</t>
  </si>
  <si>
    <t>พัฒนาคุณภาพบริหารจัดการของหน่วยงานตามกระบวนการและเกณฑ์ที่กำหนด</t>
  </si>
  <si>
    <t>C53 จังหวัด/อำเภอมีการจัดทำแผนยุทธศาสตร์สุขภาพที่เชื่อมโยงยุทธศาสตร์ชาติ กสธ และนโยบาย</t>
  </si>
  <si>
    <t>C54 หน่วยบริหารพัฒนาคุณภาพการบริหารจัดการองค์กรตามเกณฑ์คุณภาพการบริหารจัดการภาครัฐ พ.ศ. 2558</t>
  </si>
  <si>
    <t>C55 หน่วยบริการพัฒนาคุณภาพมาตรฐานตามเกณฑ์ที่กำหนด</t>
  </si>
  <si>
    <t>พัฒนาคุณภาพชีวิตในการทำงานระบบค่าตอบแทน สิทธิประโยชน์ แรงจูงใจในการทำงานและความก้าวหน้าในอาชีพ</t>
  </si>
  <si>
    <t>ส่งเสริมค่านิยม และวัฒนธรรมในองค์กร</t>
  </si>
  <si>
    <t>C56 บุคลากรมีความสุข และมีความพึงพอใจต่อองค์กร</t>
  </si>
  <si>
    <t>การพัฒนาศูนย์ข้อมูลสารสนเทศให้มีประสิทธิภาพและทันสมัย</t>
  </si>
  <si>
    <t>พัฒนาบุคลากร</t>
  </si>
  <si>
    <t>พัฒนา/นำเทคโนโลยี /ดิจิทัลมาใช้ในการพัฒนาระบบข้อมูลสารสนเทศ</t>
  </si>
  <si>
    <t>C57 ข้อมูลมีคุณภาพ  และมีการนำข้อมูลไปใช้ประโยชน์เพื่อการกำหนดนโยบายและยุทธศาสตร์การบริหารจัดการทรัพยากรด้านสุขภาพ</t>
  </si>
  <si>
    <t>พัฒนาระบบ/รูปแบบบริการเพื่อลดเวลารอคอย</t>
  </si>
  <si>
    <t>การนำเทคโนโลยี ดิจิทัล มายกระดับบริการให้ประชาชนสะดวกในการเข้าถึงบริการ</t>
  </si>
  <si>
    <t>พัฒนาระบบริหารจัดการองค์กรเพื่อสนับสนุนบริการให้ทันสมัย(Smart back office)</t>
  </si>
  <si>
    <t>พัฒนาบุคลากร(Smart citizen)ให้มีความรู้และทักษะด้านการช่วยชีวิตขั้นพื้นฐาน</t>
  </si>
  <si>
    <t xml:space="preserve">C58โรงพยาบาลมีการพัฒนาระบบบริการเพื่อลดความแออัด และลดความเหลื่อมล้ำของประชาชน   </t>
  </si>
  <si>
    <t>C59 ลดความเหลื่อมล้ำการจ่ายเงินในแก่สถานพยาบาลของแต่ระบบหลักประกันสุขภาพภาครัฐมีความเป็นธรรม</t>
  </si>
  <si>
    <t>C60มีมาตรการเพื่อขับเคลื่อนนโยบายและแผนทางการเงิน</t>
  </si>
  <si>
    <t>C61มีหลักเกณฑ์/แนวทางในการปรับเกลี่ยวงเงินจัดสรรและการช่วยเหลือหน่วยบริการ</t>
  </si>
  <si>
    <t>C62มีการนำองค์ความรู้และผลงานวิจัยไปใช้ประโยชน์ในการแก้ปัญหาและกำหนดนโยบายด้านสุขภาพ</t>
  </si>
  <si>
    <t>15 : การปรับโครงสร้างและการพัฒนากฏหมายด้านสุขภาพ</t>
  </si>
  <si>
    <t>C63การบังคับใช้กฏหมายที่อยู่ในอำนาจของกระทรวงสาธารณสุขมีประสิทธิภาพยิ่งขึ้น</t>
  </si>
  <si>
    <t xml:space="preserve"> 11 รพ.สต / รพ</t>
  </si>
  <si>
    <t xml:space="preserve">ต.ค 62- ก.ย 63      </t>
  </si>
  <si>
    <t xml:space="preserve">ทีม NCD จำนวน 40 คน ค่าอาหารเบรค  1 มื้อ ๆละ  35 บาท </t>
  </si>
  <si>
    <t xml:space="preserve"> ต.ค 62- ก.ย 63</t>
  </si>
  <si>
    <t>พัฒนารูปแบบการบำบัดรักษาผู้ป่วย</t>
  </si>
  <si>
    <t>ยาเสพติด โดยการมีส่วนร่วมของ</t>
  </si>
  <si>
    <t>ครอบครับ ในรพ.สอยดาว ประจำปี</t>
  </si>
  <si>
    <t>นางธิดารัตน์</t>
  </si>
  <si>
    <t>200คน</t>
  </si>
  <si>
    <t>ปูรินทร์</t>
  </si>
  <si>
    <t>เม.ย.-ก.ค.63</t>
  </si>
  <si>
    <t xml:space="preserve"> DM uncontrol 60 คน   HT uncontrol 60 คน รวม 120 คน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</si>
  <si>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</si>
  <si>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ต.ค 62- ก.ย 63                                                          </t>
  </si>
  <si>
    <t>ต.ค 62 - ก.ย 63</t>
  </si>
  <si>
    <t>จตุวิทย์</t>
  </si>
  <si>
    <t xml:space="preserve">กลุ่ม Pre DM 30 คน    กลุ่ม Pre HT 30 คน  รวม 60 คน        </t>
  </si>
  <si>
    <t xml:space="preserve">จำนวน 1000 เล่ม    ราคาเล่มละ  35 บาท       </t>
  </si>
  <si>
    <t xml:space="preserve">จำนวน  20 อัน         ราคาอันละ 150 บาท   </t>
  </si>
  <si>
    <t>70 หมู่บ้าน</t>
  </si>
  <si>
    <t>1 รพช.</t>
  </si>
  <si>
    <t>ต.ค.61-พ.ค.62</t>
  </si>
  <si>
    <t>ประภัสสร</t>
  </si>
  <si>
    <t>1 เครื่อง</t>
  </si>
  <si>
    <t>1 โปรแกรม</t>
  </si>
  <si>
    <t>ชลดา</t>
  </si>
  <si>
    <t>มค.63</t>
  </si>
  <si>
    <t>3 เครื่อง</t>
  </si>
  <si>
    <t>ตค.62 - มค.63</t>
  </si>
  <si>
    <t>สัญญา</t>
  </si>
  <si>
    <t>สัญญา,</t>
  </si>
  <si>
    <t>จนท. 15 อสม 12</t>
  </si>
  <si>
    <t>จนท. 7 คน</t>
  </si>
  <si>
    <t>มค.63 - กค.63</t>
  </si>
  <si>
    <t>จนท. 15 คน</t>
  </si>
  <si>
    <t>บูรณาการ ข้อ 25</t>
  </si>
  <si>
    <t xml:space="preserve">สัญญา </t>
  </si>
  <si>
    <t xml:space="preserve"> </t>
  </si>
  <si>
    <t>จนท. 15 อสม 11</t>
  </si>
  <si>
    <t>บูรณาการกับ A6 B27</t>
  </si>
  <si>
    <t>รพ.สต.ทุกแห่ง</t>
  </si>
  <si>
    <t xml:space="preserve">ทุก 4 เดือน </t>
  </si>
  <si>
    <t>บูรณาการ A35 B118</t>
  </si>
  <si>
    <t>ชัชวาล/สัญญา</t>
  </si>
  <si>
    <t xml:space="preserve"> 2 คน</t>
  </si>
  <si>
    <t>จนท.สสอ.และ รพ.สต.รวม20 คน</t>
  </si>
  <si>
    <t>จนท.สา,สุข 30 คน</t>
  </si>
  <si>
    <t>มีค.63</t>
  </si>
  <si>
    <t>สัญญา,หัวหน้าบริหาร</t>
  </si>
  <si>
    <t>35 คน</t>
  </si>
  <si>
    <t>2 คน</t>
  </si>
  <si>
    <t>ตค.62 -มค.63</t>
  </si>
  <si>
    <t>บูรณาการกับ A30 B103</t>
  </si>
  <si>
    <t>สัญญา/ชัชวาล</t>
  </si>
  <si>
    <t xml:space="preserve">อาสากู้ชีพ/กู้ภัย/จิตอาสาจำนวน 100 คน  </t>
  </si>
  <si>
    <t>มค-กพ.63</t>
  </si>
  <si>
    <t>นุชนาถ</t>
  </si>
  <si>
    <t>อาสากู้ชีพ/กู้ภัย/จิตอาสา /เจ้าหน้าที่สาธารณสุขในเครือข่าย จำนวน 40 คน</t>
  </si>
  <si>
    <t>พค-มิย 63</t>
  </si>
  <si>
    <t>อาสากู้ชีพ/กู้ภัย/จิตอาสา /เจ้าหน้าที่สาธารณสุขในเครือข่าย/หน่วยงานราชการอำเภอสอยดาว จำนวน 200 คน</t>
  </si>
  <si>
    <t>มีค-มิย 63</t>
  </si>
  <si>
    <t>เจ้าหน้าที่สาธารณสุขในเครือข่าย จำนวน 90 คน</t>
  </si>
  <si>
    <t>เมย.63</t>
  </si>
  <si>
    <t>อาสากู้ชีพ/กู้ภัย/จิตอาสา /เจ้าหน้าที่สาธารณสุขในเครือข่าย จำนวน 180 คน</t>
  </si>
  <si>
    <t>พค-มิย.63</t>
  </si>
  <si>
    <t>มค63-กย63</t>
  </si>
  <si>
    <t>ภก.ประธาน</t>
  </si>
  <si>
    <t>100%ของ รร.ที่จัดโครงการ ชุดตรวจสอบอาหาร</t>
  </si>
  <si>
    <t>ตามเป้าของ สสจ.</t>
  </si>
  <si>
    <t>ตค62-ธค62</t>
  </si>
  <si>
    <t>มค63-มีค63</t>
  </si>
  <si>
    <t>60 ตัวอย่าง</t>
  </si>
  <si>
    <t>ตค62-กย63</t>
  </si>
  <si>
    <t>100%ในพื้นที่</t>
  </si>
  <si>
    <t>กพ63-กค63</t>
  </si>
  <si>
    <t>ตามรอบ สสจ.</t>
  </si>
  <si>
    <t>ตามการจัดโมบายยูนิตของ อ.ย.</t>
  </si>
  <si>
    <t>มค63-มิย63</t>
  </si>
  <si>
    <t>2 ครั้ง/ปี</t>
  </si>
  <si>
    <t>บูรณาการงบปกติ</t>
  </si>
  <si>
    <t>ภก. ประธาน</t>
  </si>
  <si>
    <t>30คน</t>
  </si>
  <si>
    <t>กพ.63-พค63</t>
  </si>
  <si>
    <t>11 รพ.สต.+1PCU</t>
  </si>
  <si>
    <t>ตามรอบประเมินของ สสจ.</t>
  </si>
  <si>
    <t>มค.,กค.63</t>
  </si>
  <si>
    <t>ภญ. สุวิชรินทร์</t>
  </si>
  <si>
    <t>ภญ. เมธาวี</t>
  </si>
  <si>
    <t>42.3 ประเมินcompliance และการฉีด insulin ใน CKD และ DM clinic</t>
  </si>
  <si>
    <t>จำนวน 1000 เล่ม    ราคาเล่มละ  35 บาท</t>
  </si>
  <si>
    <t>จำนวน  20 อัน         ราคาอันละ 150 บาท</t>
  </si>
  <si>
    <t>ภก. สันทิส</t>
  </si>
  <si>
    <t>1 แห่ง</t>
  </si>
  <si>
    <t>ตค.62-กย.63</t>
  </si>
  <si>
    <t>ทุกแห่งใน อ.สอยดาว</t>
  </si>
  <si>
    <t>พยาบาล ทุกหน่วยงาน/รพ.สต. / 50 คน</t>
  </si>
  <si>
    <t>ม.ค.-ส.ค.</t>
  </si>
  <si>
    <t>จนท.รพ. /รพ.สต. 150 คน</t>
  </si>
  <si>
    <t>ก.พ.-ส.ค.</t>
  </si>
  <si>
    <t>ประภัสสร/ภัทรพร</t>
  </si>
  <si>
    <t>กลุ่มการพยาบาล 50 คน</t>
  </si>
  <si>
    <t>พ.ย.-เม.ย.</t>
  </si>
  <si>
    <t>หัวหน้างาน /รอง 15 คน (ฝ่ายการฯ)</t>
  </si>
  <si>
    <t>ต.ค.62-ก.ย.63</t>
  </si>
  <si>
    <t>พยาบาล 69 คน</t>
  </si>
  <si>
    <t>ม.ค.-พ.ค.63</t>
  </si>
  <si>
    <t xml:space="preserve">11.1 จัดงานวันเด็กประจำปี  2563  </t>
  </si>
  <si>
    <t>11.2 งานสุขศึกษา</t>
  </si>
  <si>
    <t>200 คน</t>
  </si>
  <si>
    <t>สถานบริการ ในอ.สอยดาว</t>
  </si>
  <si>
    <t>21.1 ให้ความรู้ในการป้องกันโรคไข้เลือดออก</t>
  </si>
  <si>
    <t>แผนรายจ่ายประจำขั้นพื้นฐาน  เครือข่ายบริการสุขภาพสอยดาว จังหวัดจันทบุรี ปีงบประมาณ 2563</t>
  </si>
  <si>
    <t>( /  ) 4.Govermance Excellence</t>
  </si>
  <si>
    <t>(  /  ) 1.บริหารจัดการ</t>
  </si>
  <si>
    <t xml:space="preserve">ระบบจัดการพื้นฐานด้านงบดำเนินการ </t>
  </si>
  <si>
    <t>ต.ค.62 -ก.ย.63</t>
  </si>
  <si>
    <t>ระบบจัดการพื้นฐานด้านยาและ</t>
  </si>
  <si>
    <t xml:space="preserve">เวชภัณฑ์ที่มิใช่ยา </t>
  </si>
  <si>
    <t>ระบบจัดการพื้นฐานด้านบุคลากร</t>
  </si>
  <si>
    <t>ระบบจัดการพื้นฐานด้านครุภัณฑ์/สิ่งก่อสร้าง</t>
  </si>
  <si>
    <t>13 แห่ง</t>
  </si>
  <si>
    <t>หัวหน้าบริหาร</t>
  </si>
  <si>
    <t>มรกต</t>
  </si>
  <si>
    <t>หัวหน้าทันตกรรม</t>
  </si>
  <si>
    <t>จตุรวิทย์</t>
  </si>
  <si>
    <t>6,630,000 (อบจ.)</t>
  </si>
  <si>
    <t>ตค.62-มต.63</t>
  </si>
  <si>
    <t xml:space="preserve"> - เครื่องวัดความดันอุโมง(1*55,000)</t>
  </si>
  <si>
    <t xml:space="preserve"> - เครืองปริ้นเตอร์ (3=9,000+2,600+8,000)</t>
  </si>
  <si>
    <t xml:space="preserve"> - เก้าอี้ (5*2,000)</t>
  </si>
  <si>
    <t>ปรีญา</t>
  </si>
  <si>
    <t xml:space="preserve"> 2*6,000 =12,000</t>
  </si>
  <si>
    <t>4*1,000=4,000</t>
  </si>
  <si>
    <t>2*2,800=5,600</t>
  </si>
  <si>
    <t>1*12,000=12,000</t>
  </si>
  <si>
    <t>1*30,000=30,000</t>
  </si>
  <si>
    <t>4*2,500=10,000</t>
  </si>
  <si>
    <t>1*22,000=22,000</t>
  </si>
  <si>
    <t>มค.-มีค.63</t>
  </si>
  <si>
    <t>1*25,000=25,000</t>
  </si>
  <si>
    <t>1*53,000=53,000</t>
  </si>
  <si>
    <t>11 รพ.สต.</t>
  </si>
  <si>
    <t xml:space="preserve"> &lt;5,500,000&gt;</t>
  </si>
  <si>
    <t>ต.ค.62- ก.ย.63</t>
  </si>
  <si>
    <t>30 คน</t>
  </si>
  <si>
    <t>วิรัช/อุดมศักดิ์</t>
  </si>
  <si>
    <t>กย,63</t>
  </si>
  <si>
    <t xml:space="preserve">127.1 ประชุมเชิงปฏิบัติการจัดทำแผนปฏิบัติการพัฒนาสุขภาพของเครือข่ายบริการสุขภาพอำเภอสอยดาว  ปีงบประมาณ  2564
</t>
  </si>
  <si>
    <t>พย.-ธค.62</t>
  </si>
  <si>
    <t>2 ครั้งๆละ 2 วันๆละ 200 คน</t>
  </si>
  <si>
    <t>ผอ.รพ.สต., เจ้าหน้าที่การเงิน 30  คน</t>
  </si>
  <si>
    <t>ตค.62 - กย.63</t>
  </si>
  <si>
    <t>บูรณาการงบ 20% ของ QOF</t>
  </si>
  <si>
    <t>ชวนชม</t>
  </si>
  <si>
    <t>มค.63 - มิย.63</t>
  </si>
  <si>
    <t>บุคลากรสาธารณสุข30 คน</t>
  </si>
  <si>
    <t>ธงชัย  /สายน้ำผึ้ง</t>
  </si>
  <si>
    <t>มีค. -เมย. 63</t>
  </si>
  <si>
    <t>มีค.-เมย.63</t>
  </si>
  <si>
    <t>มีค.-มิย.63</t>
  </si>
  <si>
    <t>บูรณาการร่วมกับ 20% ของ QOF</t>
  </si>
  <si>
    <t xml:space="preserve">สสอ.สอยดาว/ธงชัย  </t>
  </si>
  <si>
    <t>บุคลากรสาธารณสุข 40  คน 4  ครั้ง</t>
  </si>
  <si>
    <t xml:space="preserve">มีค.-เมย.-มิย.-กค.63  </t>
  </si>
  <si>
    <t xml:space="preserve">ธงชัย </t>
  </si>
  <si>
    <t>A5 โครงการควบคุมโรคและภัยสุขภาพ</t>
  </si>
  <si>
    <t>K14ร้อยละของจังหวัดมีการขับเคลื่อนมาตรการยุติการใช้สารเคมีทางการเกษตรที่มีอันตรายสูงร่วมกับหน่วยงานที่เกี่ยวข้องในระดับส่วนกลางและภูมิภาคอย่างน้อยจังหวัดละ 1 เรื่อง</t>
  </si>
  <si>
    <t>K15ร้อยละของจังหวัดมีระบบรับแจ้งข่าว การใช้/ป่วยจากการสัมผัสสารเคมีทางการเกษตร 3 ชนิด (พาราควอตคลอร์ไพริฟอส ไกลโฟเสต) โดยประชาชน/อสม. ผ่าน Mobile Application สู่หน่วยบริการ (คลินิกสารเคมีเกษตร/คลินิกโรคจากการทำงาน)</t>
  </si>
  <si>
    <t>K16ร้อยละของจังหวัดมีการจัดทำฐานข้อมูลอาชีวอนามัยและสิ่งแวดล้อม (Occupational and Environmental Health Profile : OEHP) ด้านเกษตรกรรม และมีการรายงานการเจ็บป่วยหรือเสียชีวิตจากสารเคมีทางการเกษตร (รหัสโรค T60)</t>
  </si>
  <si>
    <t>KP4อัตราป่วย/อัตราตายโรค STROKE หลอด</t>
  </si>
  <si>
    <t>KP5มีเทคโนโลยีสารสนเทศที่ประชาชนสามารถเข้าถึงข้อมูลสุขภาพตนเองได้</t>
  </si>
  <si>
    <t>บูรณาการกับอปท.และสร้างความร่วมมือของชุมชน ในการส่งเสริมการดูแลตนเองในเรื่องการป้องกันควบคุมโรคติดต่อ ให้แก่ประชาชนกลุ่มต่างๆ</t>
  </si>
  <si>
    <t>A 6 โครงการคุ้มครองผู้บริโภคด้านผลิตภัณฑ์สุขภาพและบริการสุขภาพ</t>
  </si>
  <si>
    <t>C11 ผู้บริโภคได้บริโภคผลิตภัณฑ์สุขภาพที่มีคุณภาพ ปลอดภัย</t>
  </si>
  <si>
    <t>C12 สถานพยาบาลและสถานประกอบการเพื่อสุขภาพมีคุณภาพตามมาตรฐานและประชาชนได้รับบริการสุขภาพที่มีคุณภาพมาตรฐาน</t>
  </si>
  <si>
    <t>C13 ผู้บริโภคมีความรู้และสามารถเลือกซื้อผลิตภัณฑ์สุขภาพ/อาหารอย่างมีเหตุผล</t>
  </si>
  <si>
    <t>K17 ร้อยละของผลิตภัณฑ์สุขภาพกลุ่มเสี่ยงที่ได้รับการตรวจสอบได้มาตรฐานตามเกณฑ์ที่กำหนด</t>
  </si>
  <si>
    <t>KP6 ผลิตภัณฑ์สุขภาพชุมชนใหม่ที่มีคุณภาพ ปลอดภัยตามเกณฑ์ที่กำหนด</t>
  </si>
  <si>
    <t>โครงการ (41+1)</t>
  </si>
  <si>
    <t>C14 โรงพยาบาลรัฐมีการพัฒนางานอนามัยสิ่งแวดล้อมได้ตามเกณฑ์ GREEN &amp; CLEAN Hospital</t>
  </si>
  <si>
    <t>C15 จังหวัด/ชุมชนมีระบบจัดการปัจจัยเสี่ยงด้านสิ่งแวดล้อมที่ส่งผลกระทบต่อสุขภาพ</t>
  </si>
  <si>
    <t xml:space="preserve">K18 ร้อยละของโรงพยาบาลที่พัฒนาอนามัยสิ่งแวดล้อมได้ตามเกณฑ์ GREEN &amp; CLEAN Hospital </t>
  </si>
  <si>
    <t>KP7 ชุมชนที่มีการจัดการสิ่งแวดล้อมในชุมชนที่เป็นรูปธรรม อย่างน้อย 1 ประเด็น</t>
  </si>
  <si>
    <t>K19 ร้อยละของจังหวัดมีระบบจัดการปัจจัยเสี่ยงด้านสิ่งแวดล้อมที่ส่งผลกระทบต่อสุขภาพ</t>
  </si>
  <si>
    <t>C16ประชาชนทุกครได้รับบริการทุกที่ทั้งในหน่วยบริการและในชุมชนโดยทีมหมอครอบครัว  เพื่อให้มีสุขภาพแข็งแรง  สามารถดูแลตนเองและครอบครัวเบื้องต้นเมื่อมีอาการเจ็บป่วยได้อย่างเหมาะสม</t>
  </si>
  <si>
    <t>C17 อปท/ภาคีเครือข่ายสามารถจัดบริการด้านสุขภาพที่สอดคล้องกับวิถีชุมชนได้</t>
  </si>
  <si>
    <t>K20ร้อยละหน่วยบริการปฐมภูมิและเครือข่ายหน่วยบริการปฐมภูมิ ที่เปิดดำเนินการในพื้นที่</t>
  </si>
  <si>
    <t>K21ร้อยละของประชาชนในพื้นที่รับผิดชอบของรพศ./รพท. มีแพทย์เวชศาสตร์ครอบครัวหรือแพทย์ที่ผ่านการอบรมและคณะผู้ให้บริการสุขภาพปฐมภูมิดูแลด้วยหลักเวชศาสตร์ครอบครัว</t>
  </si>
  <si>
    <t>C18ครอบครัว ชุมชน มีความรู้และทำหน้าที่ดูแลสุขภาพคนในครอบครัวและชุมชนได้อย่างเหมาะสม</t>
  </si>
  <si>
    <t>K22 ร้อยละของผู้ป่วย กลุ่มเป้าหมายที่ได้รับการดูแลจาก   อสม. หมอประจำบ้านมีคุณภาพชีวิตที่ดี</t>
  </si>
  <si>
    <t>K23 จำนวน อสม. ที่ได้รับการพัฒนาเป็น อสม. หมอประจำบ้าน</t>
  </si>
  <si>
    <t>C19 ผู้ป่วยโรคไม่ติดต่อเรื้อรัง สามารถดูแลตนเองได้ดี และไม่เสียชีวิตก่อนวัยอันควร</t>
  </si>
  <si>
    <t>C20 ผู้ป่วยโรคไม่ติดต่อสามารถเข้าถึงข้อมูลข่าวสาร ข้อมูลสุขภาพตนเองจากระบบบริการได้</t>
  </si>
  <si>
    <t>K24 ร้อยละอัตราตายของผู้ป่วยโรคหลอดเลือดสมองและระยะเวลาที่ได้รับการรักษาที่เหมาะสม</t>
  </si>
  <si>
    <t xml:space="preserve">KP10 อัตราผู้ป่วยเบาหวานควบคุมระดับน้ำตาลได้ดี  </t>
  </si>
  <si>
    <t>KP11 อัตราผู้ป่วยความดันโลหิตสูงควบคุมระดับความดันได้ดี</t>
  </si>
  <si>
    <t>KP12 applicationสำหรับประชาชน เพื่อสนับสนุนการดำเนินงานโรคไม่ติดต่อ</t>
  </si>
  <si>
    <t>C21 ผู้ติดเชื้อวัณโรคและผู้ป่วยได้รับการรักษาตามมาตรฐาน</t>
  </si>
  <si>
    <t>K25 อัตราสำเร็จของการรักษาวัณโรคปอดรายใหม่</t>
  </si>
  <si>
    <t>KP13มีคณะกรรมการเครือข่ายการควบคุมป้องกันโรควัณโรคระดับจังหวัด(TB Board)</t>
  </si>
  <si>
    <t>C22มีความคุ้มค่าและความปลอดภัยในการใช้ยา  การเกิดเชื้อดื้อยาลดลง</t>
  </si>
  <si>
    <t xml:space="preserve">K26  ร้อยละของโรงพยาบาลที่ใช้ยาอย่างสมเหตุผล (RDU) </t>
  </si>
  <si>
    <t>K27 ร้อยละของโรงพยาบาลที่มีระบบจัดการการดื้อยาต้านจุลชีพอย่างบูรณาการ (AMR)</t>
  </si>
  <si>
    <t>C23 ประชาชนได้รับการดูแลรักษาพยาบาลและการส่งต่อที่เหมาะสม</t>
  </si>
  <si>
    <t>K28 ร้อยละของการส่งต่อผู้ป่วยนอกเขตสุขภาพลดลง</t>
  </si>
  <si>
    <t>C24เพิ่มประสิทธิภาพการดูแลสาขาทารกแรกเกิดให้ทั่วถึงและครอบคลุม</t>
  </si>
  <si>
    <t xml:space="preserve">K29 อัตราตายทารกแรกเกิด </t>
  </si>
  <si>
    <t>C25ผู้ป่วยระยะสุดท้ายได้รับการดูแลแบบประคับประคองตามมาตรฐานจนถึงวาระสุดท้าย</t>
  </si>
  <si>
    <t>K30 ร้อยละการบรรเทาอาการปวดและจัดการอาการต่างๆด้วย strong  opiod  medication ในผู้ป่วยประคับประคองอย่างมีคุณภาพ</t>
  </si>
  <si>
    <t>KP14 จำนวนผู้ป่วยระยะสุดท้ายที่ได้รับการดูแลที่บ้าน</t>
  </si>
  <si>
    <t>C26ประชาชนเข้าถึงบริการด้านการแพทย์แผนไทยและการแพทย์ทางเลือกเพิ่มขึ้น</t>
  </si>
  <si>
    <t>K31 ร้อยละของผู้ป่วยนอกทั้งหมดที่ได้รับบริการตรวจวินิจฉัย  รักษาโรคด้วยศาสตร์การแพทย์และการแพทย์ทางเลือก</t>
  </si>
  <si>
    <t>C27ผู้ป่วยโรคซึมเศร้าได้รับการดูแลรักษาที่ทันท่วงทีมีมาตรฐารและต่อเนื่อง</t>
  </si>
  <si>
    <t xml:space="preserve">K32 ร้อยละของผู้ป่วยโรคซึมเศร้าเข้าถึงบริการสุขภาพจิต </t>
  </si>
  <si>
    <t xml:space="preserve">K33 ร้อยละของผู้พยายามฆ่าตัวตายไม่กลับมาทําร้ายตัวเองซ้ำในระยะเวลา 1 ปี
</t>
  </si>
  <si>
    <t>C28อัตราตายเสียชีวิตจากภาวะการติดเชื้อในกระแสเลือดแบบรุนแรงของผู้ป่วยที่เข้ามารับการรักษาในโรงพยาบาลลดลง</t>
  </si>
  <si>
    <t>C39อัตราตายของผู้ป่วยอายุ 50 ปีขึ้นไปที่ป่วยด้วยโรคกระดูกพรุนลดลง</t>
  </si>
  <si>
    <t xml:space="preserve">K34 อัตราตายผู้ป่วยติดเชื้อในกระแสเลือดแบบรุนแรงชนิด community - acquired </t>
  </si>
  <si>
    <t>K35 ร้อยละของโรงพยาบาลที่มีทีม Refracture Prevention ในโรงพยาบาลตั้งแต่ระดับ M 1 ขึ้นไปที่มีแพทย์ออร์โธปิดิกส์เพิ่มขึ้น ให้ได้อย่างน้อย 1 ทีมต่อ 1 เขตสุขภาพ</t>
  </si>
  <si>
    <t xml:space="preserve">C30โรงพยาบาลระดับF2ขึ้นไป ได้รับการเพิ่มศักยภาพเพื่อให้ผู้ป่วยStemi เข้าถึงบริการ  </t>
  </si>
  <si>
    <t>C31อัตราตายจากโรคหลอดเลือดหัวใจลดลง</t>
  </si>
  <si>
    <t>K36 อัตราตายของผู้ป่วยโรคกล้ามเนื้อหัวใจตายเฉียบพลันชนิด STEMI และการให้การรักษาตามมาตรฐานเวลาที่กำหนด</t>
  </si>
  <si>
    <t>C32ลดระยะเวลารอคอยของมะเร็ง 5 ลำดับแรก ( มะเร็งตับ  ปอด  เต้านม  ลำใส้ใหญ่และทวารหนักและมะเร็งปากมดลูก)</t>
  </si>
  <si>
    <t>C33อัตราตายจากโรคมะเร็ง 5 ลำดับแรกลดลง</t>
  </si>
  <si>
    <t>K37 ร้อยละ80ของผู้ป่วยมะเร็ง 5 อันดับแรก ได้รับการรักษาภายในระยะเวลาที่กำหนด</t>
  </si>
  <si>
    <t>KP15 ศูนย์ความเป็นเลิศรักษามะเร็ง(รพศ)</t>
  </si>
  <si>
    <t xml:space="preserve">C34 ผลสำเร็จของการชะลอความเสื่อมของไตในผู้ป่วยโรคไตเรื้อรัง (CKD) </t>
  </si>
  <si>
    <t>C35 เพิ่มความครอบคลุมการดูแล PT โรคไตทุกรพ.</t>
  </si>
  <si>
    <t xml:space="preserve">K38 ร้อยละของผู้ป่วย CKD ที่มีอัตราการลดลงของ eGFR&lt;4 ml/min/1.73m2/yr </t>
  </si>
  <si>
    <t xml:space="preserve">C36เพิ่มคุณภาพบริการสุขภาพสาขาจักษุวิทยา   ลดระยะเวลารอคอยของผู้ป่วยโรคตาบอดจากต้อกระจก  </t>
  </si>
  <si>
    <t xml:space="preserve">K39 ร้อยละ80ของผู้ป่วยตาบอดจากต้อกระจก (Blinding Cataract) ได้รับการผ่าตัดภายใน 30 วัน </t>
  </si>
  <si>
    <t>C37 ผู้บริจาคอวัยวะจากผู้ป่วยสมองตายเพิ่มขึ้น</t>
  </si>
  <si>
    <t>K40 อัตราส่วนของจำนวนผู้ยินยอมบริจาคอวัยวะจากผู้ป่วยสมองตายต่อจำนวนผู้ป่วยเสียชีวิตโรงพยาบาล</t>
  </si>
  <si>
    <t>KP16 จำนวนผู้ยินยอมบริจาคอวัยวะทุกประเภท(รพศ)</t>
  </si>
  <si>
    <t>C38 ผู้เสพ  ผู้ติดยาเสพติดได้รับการบำบัดรักษาและสามารถหยุดเสพยาได้อย่างต่อเนื่องหลังการจำหน่าย</t>
  </si>
  <si>
    <t>C39 เด็กและเยาวชนมีความรอบรู้ด้านสุขภาพในการตัดสินใจและหลีกเลี่ยงการใช้สารเสพติด</t>
  </si>
  <si>
    <t>K41 ร้อยละของผู้ป่วยยาเสพติดเข้ารับการบำบัดรักษา และติดตามดูแลอย่างต่อเนื่อง 1 ปี(Retention rate)</t>
  </si>
  <si>
    <t>C40 พัฒนาระบบบริการดูแลระยะเปลี่ยนผ่านระหว่างหลังภาวะวิกฤตและการดูแลที่บ้านหรือชุมชนให้มีความเชื่อมโยงและต่อเนื่อง</t>
  </si>
  <si>
    <t>K43 ร้อยละของโรงพยาบาลระดับ M และ F ในจังหวัดที่ให้การบริบาลฟื้นสภาพระยะกลางแบบผู้ป่วยใน (intermediate bed/ward)</t>
  </si>
  <si>
    <t>KP17 จำนวนเตียง IMC ใน รพช. อย่างน้อย 2 เตียงต่อแห่ง</t>
  </si>
  <si>
    <t>C41ลดความแออัดและระยะเวลารอคอยการผ่าตัดของผู้ป่วยกลุ่มเป้าหมาย</t>
  </si>
  <si>
    <t>K44 ร้อยละของผู้ป่วยที่เข้ารับการผ่าตัดแบบOne day surgery</t>
  </si>
  <si>
    <t>A 27 โครงการกัญชาทางการแพทย์</t>
  </si>
  <si>
    <t>C46 ผู้ป่วยได้รับกัญชาเพื่อใช้ทางการแพทย์อย่างเหมาะสม</t>
  </si>
  <si>
    <t>K45 จำนวนคลินิกการให้บริการกัญชาทางการแพทย์แพทย์แผนปัจจุบันและแพทย์แผนไทย</t>
  </si>
  <si>
    <t>จัดตั้ง/พัฒนาคลินิกการให้บริการกัญชาทางการแพทย์</t>
  </si>
  <si>
    <t>เสริมสร้างความรู้ความเข้าใจเกี่ยวกับการใช้กัญชาทางการแพทย์แก่ประชาชนทั่วไป</t>
  </si>
  <si>
    <t>A 28 โครงการพัฒนาระบบการแพทย์ฉุกเฉินครบวงจรและระบบการส่งต่อ</t>
  </si>
  <si>
    <t>C42 ผู้ป่วยฉุกเฉินได้รับการดูแลรักษาที่มีคุณภาพและป้องกันภาวะทุพพลภาพที่อาจเกิดขึ้นทั้งในภาวะปกติและภาวะภัยพิบัติ</t>
  </si>
  <si>
    <t>K46 อัตราการเสียชีวิตของผู้ป่วยวิกฤตฉุกเฉิน (triage level 1) ภายใน 24 ชั่วโมง ในโรงพยาบาลระดับ A, S, M1 (ทั้งที่ ER และ Admit) 
-  อัตราของผู้ป่วย triage level 1,2 ที่มีข้อบ่งชี้ในการ Admit ได้รับ Admit ภายใน 2 ชม. ในโรงพยาบาลระดับ A, S, M1</t>
  </si>
  <si>
    <t>K47 ร้อยละของประชากรเข้าถึงบริการการแพทย์ฉุกเฉิน</t>
  </si>
  <si>
    <t>K48 ร้อยละรพศ. ผ่านเกณฑ์ ER คุณภาพ</t>
  </si>
  <si>
    <t>K49 จำนวนผู้ป่วยที่ไม่ฉุกเฉินในห้องฉุกเฉินระดับ 4 และ 5 (Non trauma)ลดลง</t>
  </si>
  <si>
    <t>C43 โครงการพระราชดำริ /โครงการเฉลิมพระเกียรติดำเนินการได้ตามกระบวนการและวัตถุประสงค์</t>
  </si>
  <si>
    <t>C44 ประชาชน/นักท่องเที่ยวในพื้นที่พิเศษสามารถเข้าถึงบริการสุขภาพได้อย่างรวดเร็วและมีประสิทธิภาพ</t>
  </si>
  <si>
    <t>KP18 ร้อยละของจำนวนเครื่องวัดความดันโลหิตอัตโนมัติที่อาสาสมัครสาธารณสุขประจำหมู่บ้าน (อสม.) ใช้งาน ได้รับการทดสอบคุณภาพ ณ สถานบริการสาธารณสุขใกล้บ้าน</t>
  </si>
  <si>
    <t>KP19 ร้อยละบุคลากรสาธารณสุข/อสม. เป็นจิตอาสา</t>
  </si>
  <si>
    <t>K50 ร้อยละของจังหวัดเป้าหมายที่มีหน่วยบริการตั้งอยู่ในพื้นที่เกาะมีการจัดระบบบริการสุขภาพสำหรับการท่องเที่ยวทางทะเลที่มีประสิทธิภาพ</t>
  </si>
  <si>
    <t>A29 โครงการพระราชดำริ โครงการเฉลิมพระเกียรติ และพื้นที่เฉพาะ</t>
  </si>
  <si>
    <t>A 30 โครงการพัฒนาการท่องเที่ยวเชิงสุขภาพและการแพทย์</t>
  </si>
  <si>
    <t>C45 การพัฒนาสมุนไพรให้เข้าสู่ระบบสุขภาพและระบบเศรษฐกิจแบบครบวงจร  ตั้งแต่ต้นทาง กลางทาง และปลายทาง ตามแนวทางประชารัฐ</t>
  </si>
  <si>
    <t xml:space="preserve">K51 ร้อยละที่เพิ่มขึ้นของรายได้จากการท่องเที่ยวเชิงสุขภาพ ความงาม และแพทย์แผนไทย </t>
  </si>
  <si>
    <t>KP20 จำนวนสปาที่ได้มาตรฐาน</t>
  </si>
  <si>
    <t>KP21 Appicatin บอกสถานที่ ที่ตั้งสปาที่ได้มาตรฐาน</t>
  </si>
  <si>
    <t>A 31 โครงการผลิตและพัฒนากำลังคนด้านสุขภาพสู่ความเป็นมืออาชีพ</t>
  </si>
  <si>
    <t>K52 ระดับความสำเร็จของเขตสุขภาพที่มีการบริหารจัดการระบบการผลิตและพัฒนากำลังคนได้ตามเกณฑ์</t>
  </si>
  <si>
    <t>KP22 แผนปรับเกลี่ยอัตรากำลัง (OPOH)</t>
  </si>
  <si>
    <t>KP23 ร้อยละของบุคลากรที่ได้รับการพัฒนาตาม แผน</t>
  </si>
  <si>
    <t>A 32 โครงการบริหารจัดการกำลังด้านสุขภาพ</t>
  </si>
  <si>
    <t>K53 ร้อยละของเขตที่มีการบริหารจัดการกำลังคนที่มีประสิทธิภาพ</t>
  </si>
  <si>
    <t>KP24 ระดับความสำเร็จของหน่วยงานที่มีการวางแผนและบริหารกำลังคน</t>
  </si>
  <si>
    <t>A33 โครงการประเมินคุณธรรมความโปร่งใส</t>
  </si>
  <si>
    <t>K54 ร้อยละของหน่วยงานในสังกัดกระทรวงสาธารณสุขผ่านเกณฑ์ ITA</t>
  </si>
  <si>
    <t>A 34 โครงการพัฒนาองค์กรคุณภาพ</t>
  </si>
  <si>
    <t>K55 ร้อยละความสำเร็จของส่วนราชการในสังกัด สป. ที่ดำเนินการพัฒนาคุณภาพการบริหารจัดการภาครัฐผ่านเกณฑ์ที่กำหนด</t>
  </si>
  <si>
    <t>K56 ร้อยละของโรงพยาบาลสังกัดกระทรวงสาธารณสุขมีคุณภาพมาตรฐานผ่านการรับรอง HA ขั้น 3</t>
  </si>
  <si>
    <t>K57 ร้อยละของ รพ.สต.ที่ผ่านเกณฑ์การพัฒนาคุณภาพ รพ.สต. ติดดาว</t>
  </si>
  <si>
    <t>A 35 โครงการ Happy MOPH กระทรวงสาธารณสุข กระทรวงแห่งความสุข</t>
  </si>
  <si>
    <t>K58 จำนวนองค์กรแห่งความสุขที่มีคุณภาพมาตรฐาน</t>
  </si>
  <si>
    <t xml:space="preserve">A 36 โครงการพัฒนาระบบข้อมูลข่าวสารเทคโนโลยีสุขภาพแห่งชาติ </t>
  </si>
  <si>
    <t xml:space="preserve">K59 ร้อยละของจังหวัดที่ผ่านเกณฑ์คุณภาพข้อมูล   </t>
  </si>
  <si>
    <t xml:space="preserve">A 37  โครงการ Smart  Hospital </t>
  </si>
  <si>
    <t>K60 ร้อยละของหน่วยบริการที่เป็น Smart Hospital              -รพ. มีระบบนัดและคิวออนไลน์</t>
  </si>
  <si>
    <t>K61จำนวน รพ. มีระบบรับยาที่ร้านยา</t>
  </si>
  <si>
    <t>KP25 ร้อยละของโรงพยาบาลที่มีการจัดการLEAN เพื่อลดการรอคอยของผู้รับบริการ</t>
  </si>
  <si>
    <t>KP26 ร้อยละ100 ของบุคลากรในรพ.สต.ได้รับการอบรมCPRและAED</t>
  </si>
  <si>
    <t>A38 โครงการลดความเหลื่อมล้ำของ 3 กองทุน</t>
  </si>
  <si>
    <t>K62 ความแตกต่างอัตราการใช้สิทธิ(compliance rate) เมื่อไปใช้บริการผู้ป่วยใน (IP) ของผู้มีสิทธิใน 3 ระบบ</t>
  </si>
  <si>
    <t>K63 ระดับความสำเร็จของการจัดทำสิทธิประโยชน์กลาง ของระบบหลักประกันสุขภาพ 3 ระบบ</t>
  </si>
  <si>
    <t>พัฒนาระบบบริหารการชดเชยและตรวจสอบเวชระเบียนและพัฒนารูปแบบการจัดเก็บรายได้ของหน่วยบริการSmart insurance</t>
  </si>
  <si>
    <t>A 39 โครงการบริหารจัดการด้านการเงินการคลัง</t>
  </si>
  <si>
    <t xml:space="preserve">K64 ร้อยละของหน่วยบริการที่ประสบภาวะวิกฤตทางการเงิน </t>
  </si>
  <si>
    <t>A40 โครงการพัฒนางานวิจัย/นวัตกรรม  ผลิตภัณฑ์สุขภาพและเทคโนโลยีทางการแพทย์</t>
  </si>
  <si>
    <t>K65 จำนวนนวตกรรม  หรือเทคโนโลยีสุขภาพที่คิดค้นใหม่  หรือพัฒนาต่อยอด</t>
  </si>
  <si>
    <t>KP27 จำนวนวิจัย/นวตกรรม/เรื่องเล่าด้านสุขภาพที่ได้เผยแพร่ผ่านระบบเทคโนโลยีสารสนเทศ/ระบบดิจิทัล (E-Book)</t>
  </si>
  <si>
    <t>K66 ร้อยละของเขตสุขภาพมีการพัฒนาระบบบริหารจัดการที่มีประสิทธิภาพ</t>
  </si>
  <si>
    <t>A 41 โครงการปรับโครงสร้างและพัฒนากฎหมายสุขภาพ</t>
  </si>
  <si>
    <t>K67ร้อยละของกฎหมายที่ควรปรับปรุงได้รับการแก้ไขและบังคับใช้</t>
  </si>
  <si>
    <t>C64 การบริหารจัดการทรัพยากรด้านสุขภาพมีประสิทธิภาพ</t>
  </si>
  <si>
    <t xml:space="preserve">พัฒนาระบบบริหารจัดการทรัพยากรด้านสุขภาพ และบริหารทั่วไป </t>
  </si>
  <si>
    <t>25.1 ประชุมเชิงปฏิบัติการการคุ้มครองผู้บริโภค และการจรวจสารปนเปื้อน</t>
  </si>
  <si>
    <t>25.2 อบรม อย.น้อย</t>
  </si>
  <si>
    <t>25.3 ตรวจประเมินสถานที่ขายเครื่องสำอาง</t>
  </si>
  <si>
    <t>25.4 ตรวจผลิตภัณฑ์สุขภาพในร้านชำ</t>
  </si>
  <si>
    <t>25.5 ตรวจวิเคราะห์สเตียรอยด์ในยาสมุนไพร ยาชุด ตัวอย่างยา</t>
  </si>
  <si>
    <t>26.1 ประชุมเชิงปฏิบัติการงานอาหารปลอดภัย</t>
  </si>
  <si>
    <t>26.2 ตรวจประเมินสถานที่ผลิตน้ำดื่มบริโภค</t>
  </si>
  <si>
    <t>26.3 ตรวจประเมินสถานที่ผลิตอาหารGMP</t>
  </si>
  <si>
    <t>26.4 ตรวจประเมินสถานที่ผลิตนม</t>
  </si>
  <si>
    <t>26.5 ตรวจสารปนเปื้อนในอาหารสด ตลาดสด ตลาดนัด</t>
  </si>
  <si>
    <t>27.1 ประชุมทีมงานคุ้มครองผู้บริโภค อำเภอสอยดาว</t>
  </si>
  <si>
    <t>28.1 ประชุมผู้รับผิดชอบงาน 2 ครั้ง</t>
  </si>
  <si>
    <t>29.1 ประชุมเชิงปฏิบัติการภาคีเครือข่ายเพื่อเสริมสร้างความรอบรู้สุขภาพเพื่อให้ผู้บริโภคสามารถเลือกซื้อผลิตภัณฑ์สุขภาพ/อาหารอย่างมีเหตุผล</t>
  </si>
  <si>
    <t>32.1 ประชุมผู้รับผิดชอบงาน 2 ครั้ง</t>
  </si>
  <si>
    <t>35.1 ประชุม คกก. PTC ระดับอำเภอ</t>
  </si>
  <si>
    <t>36.1 อบรมการใช้ยาฉุกเฉิน ใน รพ.สต.</t>
  </si>
  <si>
    <t>36.2 เยี่ยมแนะนำ คุณภาพระบบยาใน รพ.สต.</t>
  </si>
  <si>
    <t xml:space="preserve">43.1โครงการปรับเปลี่ยนพฤติกรรมกลุ่มผู้ป่วยเบาหวาน ความดันโลหิตสูงที่ควบคุมระดับน้ำตาลไม่ได้                                                                        </t>
  </si>
  <si>
    <t>43.2 ปรับflowบริการผู้ป่วย warfarin เพื่อรับการประเมินโดยเภสัชก่อนพบแพทย์ (จัดบริการบริบาลเภสัชกรรม case manager)</t>
  </si>
  <si>
    <t>43.4 ประเมินcompliance และการสูดพ่นยา ใน asthma COPD clinic</t>
  </si>
  <si>
    <t>43.7 จัดซื้อวัสดุอุปกรณ์ตรวจประสาทรับความรู้สึกที่เท้า Monofilament</t>
  </si>
  <si>
    <t>44.1 อบรมฟื้นฟูหลักสูตรพยาบาลจัดการรายกรณีโรคเรื้อรังเบาหวานและความดันโลหิตสูง  case manager / minicase manager</t>
  </si>
  <si>
    <t xml:space="preserve">46.1 ประชุมทีมNCD Board 3 ครั้ง/ปี </t>
  </si>
  <si>
    <t>47.1 จัดบริการบริบาลเภสัชกรรม case manager TB  AIDS</t>
  </si>
  <si>
    <t>49.1 โครงการอบรมพัฒนาศักยภาพผู้รับผิดชอบงานวัณโรคเรื่องในการดูแลผู้ป่วย</t>
  </si>
  <si>
    <t>51.1 ประชุมผู้รับผิดชอบงาน 2 ครั้ง</t>
  </si>
  <si>
    <t>52.1 ใช้โปรแกรม RDU 2016</t>
  </si>
  <si>
    <t xml:space="preserve">52.2 audit ข้อมูลการใช้ยาปฏิชีวนะใน รพ.สต. </t>
  </si>
  <si>
    <t>69.1 ค่าจ้างย้ายเครื่อง X-Ray ไปตึกใหม่</t>
  </si>
  <si>
    <t>69.2 เครื่องสำรองไฟBPอุโมงจุดTriage</t>
  </si>
  <si>
    <t xml:space="preserve">73.1 อบรมพยาบาลเวชฯ </t>
  </si>
  <si>
    <t>81.1 โครงการอบเชิงปฏิบัติการ เพื่อ</t>
  </si>
  <si>
    <t>93.1.พัฒนาระบบบริการต่างด้าว</t>
  </si>
  <si>
    <t>106.1 อบรมการจัดทำเว็บไซด์</t>
  </si>
  <si>
    <t>108.1 นวัตกรรมการบริหารจัดการ Initiative Management</t>
  </si>
  <si>
    <t>109.1 นิเทศทางการพยาบาล</t>
  </si>
  <si>
    <t>112.1 อบรมการจัดการความเสี่ยง</t>
  </si>
  <si>
    <t>112.2 ระบบความเสี่ยงด้านยา วางระบบเก็บข้อมูล  ประมวลผล feedback ข้อมูลให้ผู้เกี่วข้อง</t>
  </si>
  <si>
    <t>113.1 Re - ac HA</t>
  </si>
  <si>
    <t>113.2 มหกรรมงานพัฒนาคุณภาพโรงพยาบาล กิจกรรม 3 ระยะ (ให้ความรู้ / ประชุมเชิงปฏิบัติการ/นำเสนอ)</t>
  </si>
  <si>
    <t>114.1 โปรแกรมบริหารความเสี่ยง</t>
  </si>
  <si>
    <t>114.2 เงินสนับสนุน รพ.สต.จาก CUP</t>
  </si>
  <si>
    <t>115.1 อบรมฟื้นฟูการป้องกันการติดเชื้อใน รพ.</t>
  </si>
  <si>
    <t>116.1โครงการอบรมบุคคลากรและพัฒนาองค์กรสาธารณสุขของ  สสอ.สอยดาวและรพ.สต.ทุกแห่ง</t>
  </si>
  <si>
    <t>117.1 โครงการประชุมเชิงปฏิบัติการขับเคลื่อนคุณธรรมนำไทย 4 ประการ พอเพียง วินัย สุจริต จิตอาสา</t>
  </si>
  <si>
    <t>117.2 สร้างองค์กรแห่งความสุข</t>
  </si>
  <si>
    <t>119.1 อบรมโปรแกรมhosxp_pcu</t>
  </si>
  <si>
    <t>119.2 อบรมการจัดทำเวบไซต์</t>
  </si>
  <si>
    <t>122.1 เพิ่มอุปกรณ์กระจายสัญญาณ 24 ช่อง</t>
  </si>
  <si>
    <t>122.2 เพิ่มอุปกรณ์กระจายสัญญาณ 8 ช่อง</t>
  </si>
  <si>
    <t>122.2 เพิ่มอุปกรณ์กระจายสัญญาณ 16 ช่อง</t>
  </si>
  <si>
    <t>122.3 ปรับปรุงโปรแกรมแจ้งซ่อมคอมฯ</t>
  </si>
  <si>
    <t>122.4 ปรับปรุงตรวจเช็คระบบnetwork</t>
  </si>
  <si>
    <t>123.1 เครื่องสำรองไฟ ขนาด 800 VA</t>
  </si>
  <si>
    <t>131.1 อบรมเจ้าหน้าที่การเงิน</t>
  </si>
  <si>
    <t xml:space="preserve">134.1 วิจัยทางการพยาบาล R2R / Research / นวตกรรมสุขภาพ </t>
  </si>
  <si>
    <t>133.1 โครงการพัฒนาความรู้ ความเข้าใจ นวัตกรรม สำหรับบุคลากรสาธารณสุขเครือข่ายบริการสุขภาพอำเภอสอยดาว จังหวัดจันทบุรี</t>
  </si>
  <si>
    <t>140.1.1 ค่าใช้สอย (ภาคผนวก ก.)</t>
  </si>
  <si>
    <t xml:space="preserve">140.1.2 ค่าสาธารณูปโภค </t>
  </si>
  <si>
    <t xml:space="preserve">140.1.3 วัสดุใช้ไป </t>
  </si>
  <si>
    <t>140.1.4 ค่าใช้จ่ายอื่น</t>
  </si>
  <si>
    <t>140.2.1 ค่ายา</t>
  </si>
  <si>
    <t>140.2.2 ค่าเวชภัณฑ์มิใช่ยาและวัสดุการแพทย์</t>
  </si>
  <si>
    <t>140.2.3 ค่าวัสดุทันตกรรม</t>
  </si>
  <si>
    <t>140.2.4 ค่าวัสดุวิทยาศาสตร์การแพทย์</t>
  </si>
  <si>
    <t>140.3.1 ค่าจ้างชั่วคราว/พกส./ค่าจ้างเหมาบุคลากรอื่น</t>
  </si>
  <si>
    <t>140.3.2 ค่าตอบแทน</t>
  </si>
  <si>
    <t xml:space="preserve">140.3.3 ค่าใช้จ่ายบุคลากรอื่น </t>
  </si>
  <si>
    <t>140.4.1 ค่าครุภัณฑ์/สิ่งก่อสร้าง (ภาคผนวก ข.)</t>
  </si>
  <si>
    <t>A 42 โครงการบริหารจัดการพื้นฐาน</t>
  </si>
  <si>
    <t>เครือข่ายบริการสุขภาพอำเภอสอยดาว อ.สอยดาว จ.จันทบุรี</t>
  </si>
  <si>
    <t>กลุ่มงานประกันสุขภาพ ยุทธศาสคร์ และสารสนเทศองค์รวม</t>
  </si>
  <si>
    <t>E-mail : soidao10841 @ gmail.com</t>
  </si>
  <si>
    <t xml:space="preserve"> (  นายสุพจน์ ชนะสิทธ์ )</t>
  </si>
  <si>
    <t>สาธารณสุขอำเภอสอยดาว</t>
  </si>
  <si>
    <t>ผู้อำนวยการโรงพยาบาลสอยดาว</t>
  </si>
  <si>
    <r>
      <rPr>
        <b/>
        <sz val="19"/>
        <rFont val="TH SarabunIT๙"/>
        <family val="2"/>
      </rPr>
      <t>ส่วนราชการ</t>
    </r>
    <r>
      <rPr>
        <sz val="16"/>
        <rFont val="TH SarabunIT๙"/>
        <family val="2"/>
      </rPr>
      <t xml:space="preserve"> กลุ่มงานประกันสุขภาพ ยุทธศาตร์ และสารสนเทศองค์รวม โรงพยาบาลสอยดาว โทร 039381376-7 ต่อ 149</t>
    </r>
  </si>
  <si>
    <r>
      <rPr>
        <b/>
        <sz val="19"/>
        <rFont val="TH SarabunIT๙"/>
        <family val="2"/>
      </rPr>
      <t>ที่</t>
    </r>
    <r>
      <rPr>
        <b/>
        <sz val="16"/>
        <rFont val="TH SarabunIT๙"/>
        <family val="2"/>
      </rPr>
      <t xml:space="preserve"> จบ ๐๐๓๒.๓๐๑/</t>
    </r>
  </si>
  <si>
    <r>
      <rPr>
        <b/>
        <sz val="19"/>
        <rFont val="TH SarabunIT๙"/>
        <family val="2"/>
      </rPr>
      <t>เรื่อง</t>
    </r>
    <r>
      <rPr>
        <sz val="16"/>
        <rFont val="TH SarabunIT๙"/>
        <family val="2"/>
      </rPr>
      <t xml:space="preserve"> ขออนุมัติแผนปฏิบัติการพัฒนาสุขภาพ ของเครือข่ายบริการสุขภาพอำเภอสอยดาว จ.จันทบุรี ประจำปีงบประมาณ 2563</t>
    </r>
  </si>
  <si>
    <t xml:space="preserve">      (  นายธวัช คงคาลัย )</t>
  </si>
  <si>
    <t>การจัดเครือข่ายบริการสุขภาพอำเภอสอยดาว จ.จันทบุรี</t>
  </si>
  <si>
    <t>สสอ.สอยดาว</t>
  </si>
  <si>
    <t>PCC ตาเรือง</t>
  </si>
  <si>
    <t xml:space="preserve"> PCC PCU รพ.สอยดาว</t>
  </si>
  <si>
    <t>FCT1.ตาเรือง</t>
  </si>
  <si>
    <t>FCT2.ไทรงาม</t>
  </si>
  <si>
    <t>FCT3.ทุ่งขนาน</t>
  </si>
  <si>
    <t>FCT4 PCU</t>
  </si>
  <si>
    <t>FCT5 ทรายขาว</t>
  </si>
  <si>
    <t>FCT6 สะตอน</t>
  </si>
  <si>
    <t xml:space="preserve"> รพ.สอยดาว </t>
  </si>
  <si>
    <t>แผนยุทธศาสตร์ / กรอบทิศทางการพัฒนาเครือข่ายบริการสุขภาพสอยดาว</t>
  </si>
  <si>
    <t xml:space="preserve">เป็นเครือข่ายสุขภาพสมรรถนะสูงระดับประเทศ ประชาชนสุขภาพดี เจ้าหน้าที่มีความสุข
</t>
  </si>
  <si>
    <t>1. การพัฒนาบริการทางการแพทย์ระดับปฐมภูมิ โดยเน้นการจัดบริการคลินิคหมอครอบครัว</t>
  </si>
  <si>
    <t xml:space="preserve">    (Primary care cluster)ในทุก รพ.สต. อย่างมีมาตรฐาน และการพัฒนาขีดความสามารถทางการแพทย์</t>
  </si>
  <si>
    <t xml:space="preserve">    โดยเน้นการดูแลผู้ป่วยโรคเรื้อรัง ผู้สูงอายุ และอนามัยแม่และเด็ก</t>
  </si>
  <si>
    <t>2. พัฒนาระบบการบริการการแพทย์ฉุกเฉิน ที่มีมาตรฐาน ปลอดภัย รวดเร็ว บูรณาร่วมกับท้องถิ่นในการบริการ</t>
  </si>
  <si>
    <t xml:space="preserve">    อย่างมืออาชีพ ให้มีการจัดทำระบบแผนที่ชุมชน นำระบบ ระบบระบุตำแหน่งบนพื้นโลก (Global Positioning</t>
  </si>
  <si>
    <t xml:space="preserve">    System) มาใช้ในการค้นหาบ้านผู้รับบริการการแพทย์ฉุกเฉิน มีการสนับสนุนให้เกิดพลังประชาชนผลักดันให้เกิด</t>
  </si>
  <si>
    <t xml:space="preserve">    ระบบบริการการแพทย์ฉุกเฉินครอบคลุมทุกตำบล</t>
  </si>
  <si>
    <t xml:space="preserve">3. พัฒนาการฟื้นฟูสุขภาพอำเภอสอยดาว ที่เน้นการดูแลผู้ป่วยระยะยาวที่บ้านและชุมชนที่เป็นองค์รวม (กาย จิต </t>
  </si>
  <si>
    <t xml:space="preserve">    สังคม และจิตวิญญาณ)และทันสมัยด้วยนวัตกรรมดิจิทัลโฮมวอร์ด</t>
  </si>
  <si>
    <t>M O P H</t>
  </si>
  <si>
    <t xml:space="preserve"> - เป็นนายตนเอง เร่งสร้างสิ่งใหม่ ใส่ใจประชาชน ถ่อมตนอ่อนน้อม</t>
  </si>
  <si>
    <t>ดวงสมร</t>
  </si>
  <si>
    <t>60 คน*2 รุ่น=120 คน</t>
  </si>
  <si>
    <t>2.1 อบรมพัฒนาศักยภาพเจ้าหน้าที่ในชมรมนมแม่จิตอาสา/แกนนำนมแม่ประจำ รพ.สต.เครือข่ายบริการสุขภาพอำเภอสอยดาว เกี่ยวกับการเลี้ยงลูกด้วยนมแม่และติดตามเยี่ยมบ้านในชุมชน ปี2563</t>
  </si>
  <si>
    <t>7.1 นิเทศติดตามรพ.สต.เครือข่ายบริการสุขภาพอำเภอสอยดาว เกี่ยวกับมาตรฐานคลีนิกสุขภาพเด็กดี/มาตรฐานงานคลีนิกฝากครรภ์ ปี2563</t>
  </si>
  <si>
    <t>5 คนๆละ 6 วัน</t>
  </si>
  <si>
    <t>3.1 ยาเสริมธาตุเหล็ก ในเด็กอายุ 6 ด.-5 ปี</t>
  </si>
  <si>
    <t>2,992 คน</t>
  </si>
  <si>
    <t>5.1 ยาฝังคุมกำเนิดชนิด 1 หลอด</t>
  </si>
  <si>
    <t>50 ใบ</t>
  </si>
  <si>
    <t>122.5 ต่ออายุโดเมน ชื่อ www.soidao.go.th</t>
  </si>
  <si>
    <t>1 ครั้ง นาน 5 ปี</t>
  </si>
  <si>
    <t>หัวหน้าศุนย์คอมฯ</t>
  </si>
  <si>
    <t>118.3 Activate เครื่อง Hos XP</t>
  </si>
  <si>
    <t xml:space="preserve"> 1 เครื่อง</t>
  </si>
  <si>
    <t>119.3 จนท.บันทึกข้อมูลและผู้เกี่ยวข้อง</t>
  </si>
  <si>
    <t>อุดมศักดิ์</t>
  </si>
  <si>
    <t>50 คน*2 วัน</t>
  </si>
  <si>
    <t>118.4 เครื่องทำลายเอกสาร</t>
  </si>
  <si>
    <t>16.1 โครงการอบรมเตรียมความพร้อมเพื่อรองรับอุบัติเหตุหมู่</t>
  </si>
  <si>
    <t>17.1 โครงการฟื้นฟูความรู้อาสากู้ชีพเครือข่ายอำเภอสอยดาว ประจำปีงบประมาณ 2562</t>
  </si>
  <si>
    <t>11.3 สร้างเสริมความรอบรู้ด้านสุขภาพ และปรับเปลี่ยนพฤติกรรมแก่กลุ่มสิทธิข้าราชการและประกันสังคม</t>
  </si>
  <si>
    <t>ธค.-มีค.63</t>
  </si>
  <si>
    <t>บูรณาการกับงบสิทธิข้าราชการและประกันสังคม(250,000.00บาท)</t>
  </si>
  <si>
    <t>ธงชัย / ชวลิต</t>
  </si>
  <si>
    <t>รายการ</t>
  </si>
  <si>
    <t>CUP สอยดาว</t>
  </si>
  <si>
    <t>รพ.สต. 11 แห่ง</t>
  </si>
  <si>
    <t>ประมาณการรายได้</t>
  </si>
  <si>
    <t>รายได้ UC</t>
  </si>
  <si>
    <t>รายได้จาก  EMS</t>
  </si>
  <si>
    <t>รายได้ค่ารักษาเบิกต้นสังกัด</t>
  </si>
  <si>
    <t>รายได้ค่ารักษา อปท.</t>
  </si>
  <si>
    <t>รายได้ค่ารักษาเบิกจ่ายตรงกรมบัญชีกลาง</t>
  </si>
  <si>
    <t>รายได้ประกันสังคม</t>
  </si>
  <si>
    <t>รายได้แรงงานต่างด้าว</t>
  </si>
  <si>
    <t>รายได้ค่ารักษาและบริการอื่น ๆ</t>
  </si>
  <si>
    <t>รายได้งบประมาณส่วนบุคลากร</t>
  </si>
  <si>
    <t>รายได้อื่น</t>
  </si>
  <si>
    <t>รายได้งบลงทุน</t>
  </si>
  <si>
    <t>รวมรายได้</t>
  </si>
  <si>
    <t>ประมาณการรายจ่าย</t>
  </si>
  <si>
    <t>ต้นทุนยา</t>
  </si>
  <si>
    <t>ต้นทุนเวชภัณฑ์มิใช่ยาและวัสดุการแพทย์</t>
  </si>
  <si>
    <t>ต้นทุนวัสดุทันตกรรม</t>
  </si>
  <si>
    <t>ต้นทุนวัสดุวิทยาศาสตร์การแพทย์</t>
  </si>
  <si>
    <t>เงินเดือนและค่าจ้างประจำ</t>
  </si>
  <si>
    <t>ค่าจ้างชั่วคราว</t>
  </si>
  <si>
    <t>ค่าตอบแทน</t>
  </si>
  <si>
    <t xml:space="preserve">ค่าใช้จ่ายบุคลากรอื่น </t>
  </si>
  <si>
    <t>ค่าใช้สอย</t>
  </si>
  <si>
    <t xml:space="preserve">ค่าสาธารณูปโภค </t>
  </si>
  <si>
    <t xml:space="preserve">วัสดุใช้ไป </t>
  </si>
  <si>
    <t>ค่าเสื่อมราคาและค่าตัดจำหน่าย</t>
  </si>
  <si>
    <t>หนี้สูญและสงสัยจะสูญ</t>
  </si>
  <si>
    <t>ค่าใช้จ่ายอื่น</t>
  </si>
  <si>
    <t>รวมค่าใช้จ่าย</t>
  </si>
  <si>
    <t>การจัดลำดับความสำคัญของปัญหาสาธารณสุข  ของเครือข่ายบริการสุขภาพอำเภอสอยดาว จังหวัดจันทบุรี ปี 2563</t>
  </si>
  <si>
    <t xml:space="preserve"> 1.หญิงตั้งครรภ์ฝากครรภ์ครบตามเกณฑ์5 ครั้ง จ.ร้อยละ </t>
  </si>
  <si>
    <t>ของหญิงตั้งครรภ์</t>
  </si>
  <si>
    <t>62.00 /อ.สอยดาว ร้อยละ 54.01(เป้าหมายไม่น้อยกว่า</t>
  </si>
  <si>
    <t xml:space="preserve">ร้อยละ 60) ต่ำสุดที่ ต.ทุ่งขนาน  ร้อยละ 46.15,ต.ทรายขาว </t>
  </si>
  <si>
    <t>ร้อยละ 51.92 และ ต.ปะตง ร้อยละ 55.56</t>
  </si>
  <si>
    <t xml:space="preserve">2.  ร้อยละของการตั้งครรภ์ซ้ำในหญิงอายุน้อยกว่า 20 ปี </t>
  </si>
  <si>
    <t xml:space="preserve"> จ.ร้อยละ 17.62/สอยดาวร้อยละ25.00 (เป้าหมายไม่เกิน</t>
  </si>
  <si>
    <t xml:space="preserve">กว่าร้อยละ15) </t>
  </si>
  <si>
    <t>3. อัตราการจ่ายยาเสริมไอโอดีนในหญิงตั้งครรภ์</t>
  </si>
  <si>
    <t xml:space="preserve"> จ.ร้อยละ 82.02 /อ.สอยดาว ร้อยละ 90.85 (เป้าหมาย</t>
  </si>
  <si>
    <t>ร้อยละ 100 ) ต่ำสุดที่ รพ.สต.ทรายขาว ร้อยละ 42.86,</t>
  </si>
  <si>
    <t xml:space="preserve"> รพ.สต.ปะตง ร้อยละ78.95 และต.สะตอน ร้อยละ 85.00</t>
  </si>
  <si>
    <t>(เป้าหมาย ไม่เกินร้อยละ 7) สูงที่สุด ต.ปะตง ร้อยละ 9.59</t>
  </si>
  <si>
    <t>,ต.ทุ่งขนาน ร้อยละ 9.09 และ ต.ทับช้าง ร้อยละ 8.57</t>
  </si>
  <si>
    <t>5.เด็กมีพัฒนาการล่าช้าแล้วได้รับการกระตุ้นพัฒนาการ</t>
  </si>
  <si>
    <t>(TEDA4I)  จ. ร้อยละ 57.58 /</t>
  </si>
  <si>
    <t xml:space="preserve">อ.สอยดาว ร้อยละ 75.00 (เป้าหมาย ไม่น้อยกว่าร้อยละ </t>
  </si>
  <si>
    <t>1. นโยบายกระทรวงกำหนดเป็นวาระแห่งชาติ</t>
  </si>
  <si>
    <t>การเด็ก 0-5 ปี</t>
  </si>
  <si>
    <t>2.เด็ก 0-5 ปีได้รับการตรวจคัดกรองพัฒนาการ จ.ร้อยละ</t>
  </si>
  <si>
    <t>ยังดำเนินการไม่ได้</t>
  </si>
  <si>
    <t>96.52  / อ.สอยดาว ร้อยละ 96.81</t>
  </si>
  <si>
    <t>ตามเป้าหมาย</t>
  </si>
  <si>
    <t>(เป้าหมายร้อยละ 100) ต่ำสุด ต.สะตอน ร้อยละ 88.57</t>
  </si>
  <si>
    <t>ต.ทรายขาว ร้อยละ 95.00 และต.ทุ่งขนาน ร้อยละ 98.11</t>
  </si>
  <si>
    <t>เด็กวัยรุ่นมีพฤติกรรมอนามัยการเจริญพันธุ์ที่ไม่เหมาะสม</t>
  </si>
  <si>
    <t xml:space="preserve">1. ร้อยละของการตั้งครรภ์ซ้ำในหญิงอายุน้อยกว่า 20 ปี </t>
  </si>
  <si>
    <t xml:space="preserve">จ.ร้อยละ 17.62 / อ.สอยดาว ร้อยละ 25.00 </t>
  </si>
  <si>
    <t>(เป้าหมายไม่เกินร้อยละ 15) พบมากที่สุด ภาพรวมของ</t>
  </si>
  <si>
    <t>อำเภอสอยดาว ร้อยละ25.00</t>
  </si>
  <si>
    <t>2. ร้อยละของหญิงอายุน้อยกว่า 20 ปี ที่ได้รับบริการคุม</t>
  </si>
  <si>
    <t xml:space="preserve">กำเนิดด้วยวิธีสมัยใหม่ (Modern Methods) </t>
  </si>
  <si>
    <t xml:space="preserve">หลังคลอดหรือหลังแท้ง จ.ร้อยละ 28.57 /อ.สอยดาว </t>
  </si>
  <si>
    <t>ร้อยละ 27.50</t>
  </si>
  <si>
    <t>(เป้าหมาย ร้อยละ 80) ภาพรวมอ.สอยดาว=ร้อยละ 27.50</t>
  </si>
  <si>
    <t>1. วัยทำงานมีดัชนีมวลกายปกติ จังหวัดร้อยละ 62.45  /</t>
  </si>
  <si>
    <t>ที่ไม่พึงประสงค์</t>
  </si>
  <si>
    <t xml:space="preserve">อ.สอยดาว ร้อยละ 62.73(เป้าหมายไม่น้อยกว่าร้อยละ 54) </t>
  </si>
  <si>
    <t>น้อยที่สุดได้แก่ รพ.สต.ทุ่งขนาน ร้อยละ 33.15</t>
  </si>
  <si>
    <t xml:space="preserve">รพ.สต.บ้านเตาถ่าน  ร้อยละ 33.62  และรพ.สต.เขาสะท้อน </t>
  </si>
  <si>
    <t>ร้อยละ 35.38</t>
  </si>
  <si>
    <t>อ.สอยดาวอัตราการฆ่าตัวตายสำเร็จ 9 ราย ( 13.71 ต่อแสนปชก.) (ค่าเป้าหมายไม่เกิน 6.5 ต่อแสนประชากร) พบ อ.สอยดาวเป็นอันดับ 2 ของจังหวัด พบสูงสุดที่ ต.ปะตง19.24 ต่อแสน ปชก. ต.ทุ่งขนาน 18.51 ต่อแสน ปชก. และต.สะตอน 10.49 ต่อแสน ปชก. โดยมีการประเมินการฆ่าตัวตาย (8Q) ในผู้ป่วยโรคเรื้อรัง ร้อยละ 13.83</t>
  </si>
  <si>
    <t>ข้อมูล อ.สอยดาว=ร้อยละ 28.24 พบสูงสุดเป็นอันดับ 2 ของจังหวัดจันทบุรี  พบไม่ปลอดภัยมากที่สุด ต. สะตอน ร้อยละ 40.25 ต.ทรายขาว ร้อยละ 10.62 ต.ทุ่งขนาน ร้อยละ 7.75</t>
  </si>
  <si>
    <t>ระบบบริการรองรับสังคมผู้สูงอายุ ยังไม่ครอบคลุมและมีคุณภาพเพียงพอ</t>
  </si>
  <si>
    <t xml:space="preserve">1.ประชากรกลุ่มผู้สูงอายุ จังหวัดร้อยละ 15.31/  </t>
  </si>
  <si>
    <t>อ.สอยดาว = ร้อยละ14.5</t>
  </si>
  <si>
    <t xml:space="preserve">2.จังหวัดมีอปท.สมัครเข้าร่วมโครงการ LTC 46 แห่ง จาก 81 แห่ง </t>
  </si>
  <si>
    <t>คิดเป็นร้อยละ 56.79 / อ.สอยดาว มีเข้าร่วมโครงการ LTC 6 แห่ง มี ทับช้าง ทรายขาว ทุ่งขนาน ปะตง สะตอน ร้อยละ 100</t>
  </si>
  <si>
    <t>3. จ.จันทบุรี มีผู้สูงอายุต้องการความช่วยเหลือในการดำเนินกิจวัตรประจำวันพื้นฐาน(ติด</t>
  </si>
  <si>
    <t>เตียง) เป็นอันดับที่ 5 ของเขต 6 จำนวน 498 ราย (ร้อยละ0.61) อ.สอยดาว เป็นอันดับ 6 ของ</t>
  </si>
  <si>
    <t xml:space="preserve"> จ.จันทบุรี จำนวน 32 ราย (ร้อยละ0.34) พบมากที่สุด ต.ปะตง จำนวน 11 ราย (ร้อยละ</t>
  </si>
  <si>
    <t xml:space="preserve"> 34.38) ต.สะตอน จำนวน 9 ราย(ร้อยละ28.13) และต.ทุ่งขนาน จำนวน 5 ราย (ร้อยละ15.63)</t>
  </si>
  <si>
    <t xml:space="preserve">4.การจัดบริการส่งเสริมสุขภาพกลุ่มเสี่ยงจากการคัดกรองยังไม่ชัดเจน </t>
  </si>
  <si>
    <t xml:space="preserve">5.จ.จันทบุรีมี Healthy Ageing ติดสังคม ร้อยละ 87.41, </t>
  </si>
  <si>
    <t>อ.สอยดาว มี Healthy Ageing ติดสังคม</t>
  </si>
  <si>
    <t xml:space="preserve">ร้อยละ 89.63 เป็นอันดับ 3 ของจันทบุรี พบมากที่สุด  </t>
  </si>
  <si>
    <t>ต.ทับช้างร้อยละ 30.80, ต.ปะตง</t>
  </si>
  <si>
    <t>2. กลุ่ม
ผู้สูงอายุ</t>
  </si>
  <si>
    <t>4.กลุ่มวัยทำงาน</t>
  </si>
  <si>
    <t>5.กลุ่มเด็กวัยเรียนและวัยรุ่น</t>
  </si>
  <si>
    <t>อัตราต่อแสนปชก.</t>
  </si>
  <si>
    <t>อัตราต่อแสนปชก.ของระดับประเทศ</t>
  </si>
  <si>
    <t>ขนาดของ
ปัญหา
(5)</t>
  </si>
  <si>
    <t>ความ
รุนแรงของปัญหา
(5)</t>
  </si>
  <si>
    <t>การสูญเสียทางเศรษฐกิจ(5)</t>
  </si>
  <si>
    <t>ความเป็นไปได้ในการแก้ไขปัญหา
(5)</t>
  </si>
  <si>
    <t>ความร่วมมือของชุมชน
(5)</t>
  </si>
  <si>
    <t>Diarrhoea</t>
  </si>
  <si>
    <t>Pneumonia</t>
  </si>
  <si>
    <t>Hand,foot and mouth disease</t>
  </si>
  <si>
    <t>Influenza</t>
  </si>
  <si>
    <t>Dengue fever</t>
  </si>
  <si>
    <t>Hepatitis B</t>
  </si>
  <si>
    <t>Pulmonary T.B.....(17ราย)</t>
  </si>
  <si>
    <t>success rate &gt;85 %</t>
  </si>
  <si>
    <t>Rubella</t>
  </si>
  <si>
    <t>Encephalitis uns.</t>
  </si>
  <si>
    <t>L.G.V.&amp;other&amp;unsp.V.D.</t>
  </si>
  <si>
    <t>เบาหวาน</t>
  </si>
  <si>
    <t xml:space="preserve"> -อัตราป่วยรายใหม่เพิ่มขึ้น    (ปี 2560 = 218.82/แสนปชก/141ราย  ปี 2561= 223.47ต่อแสนปชก. / 144 ราย   ปี 2562=382.25ต่อแสนปชก./ 251 ราย )                    -การควบคุมระดับน้ำตาลได้ดี ได้น้อยกว่าเกณฑ์มาตรฐาน</t>
  </si>
  <si>
    <t xml:space="preserve">  -ข้อมูลสูงสุดที่ ต.ปะตง 71 ราย ( 455.33 ต่อแสน ปชก.) ต.ทับช้าง 53 ราย (323.05 ต่อแสน ปชก.) ต.ทรายขาว 45 ราย( 337.69 ต่อแสน ปชก.)  กลุ่มอายุที่พบผู้ป่วย(สะสม) สูงสุด คือกลุ่มอายุ 60 ปีขึ้นไปรองลงมา 50-59 ปี และ 40-49 ปี              -อ.สอยดาวมีการควบคุมระดับน้ำตาลได้ดี น้อยกว่าเกณฑ์ คือ ร้อยละ 29.80              ( จังหวัด 32.53 , เขต 33.74 ประเทศ 27.65 ) เป้าหมาย ร้อยละ 40        ที่มา : HDC     -การคัดกรอง จ.จันทบบุรี เป็นลำดับ 4 ของเขต6 =89.91%  อ.สอยดาว เป็นอันดับ 4 ของ จ.จันทบุรี = 94.07 โดยที่น้อยสุด คือ ต.ทรายขาว = 93.30%, ต.สะตอน = 93.30% และ ต.ทับช้าง = 94.48% ที่มา : HDC           </t>
  </si>
  <si>
    <t>การสูญเสียทางเศรษฐกิจ  (5)</t>
  </si>
  <si>
    <t>ความดันโลหิตสูง</t>
  </si>
  <si>
    <t xml:space="preserve"> -อัตราป่วยรายใหม่เพิ่มขึ้น           (ปี 2560 =474.89 ต่อแสนปชก. / 306 ราย) ปี 2561= 425.22  ต่อแสนปชก./ 274ราย ปี 2562= 936.59 ต่อแสนปชก./615ราย)        -การควบคุมโรคความดันโลหิตสูงได้ดี ได้น้อยกว่าเกณฑ์มาตรฐาน                                             </t>
  </si>
  <si>
    <t xml:space="preserve"> -พบสูงสุดที่ ต.ปะตง 207 ราย(1,327.52 ต่อแสน ปชก.) ต.ทับช้าง 148 ราย(902.11 ต่อแสน ปชก.) ต.สะตอน 79 ราย(828.61 ต่อแสน ปชก.) กลุ่มอายุที่พบผู้ป่วย(สะสม) สูงสุด คือกลุ่มอายุ 60 ปีขึ้นไปรองลงมา40-49 ปี  และ 50-59 ปี           -อ.สอยดาว มีการควบคุมความดันโลหิตสูงได้ดี น้อยกว่าเกณฑ์ คือ ร้อยละ 49.20      (จังหวัด 46.27, เขต 39.19 ประเทศ 43.88 เป้าหมาย ร้อยละ 50 ที่มา : HDC                                    -การคัดกรอง จ.จันทบบุรี เป็นลำดับ 1 ของเขต6 =93.63%  อ.สอยดาว เป็นอันดับ 5 ของ จ.จันทบุรี = 64.69 โดยที่น้อยสุด คือ ต.ทรายขาว = 92.48%, ต.สะตอน = 94.12% และ ต.ทับช้าง = 95.46% ที่มา : HDC   </t>
  </si>
  <si>
    <t xml:space="preserve"> ของจังหวัด ส่วนมะร็งเต้านมพบเป็นอันดับที่ 4 ของจังหวัดจันทบุรี</t>
  </si>
  <si>
    <t xml:space="preserve"> -จันทบุรี พบมะเร็งเต้านมเป็นอันดับ 1 ของเขต6 จำนวน 735 ราย = 137.80  ต่อแสนปชก., อ.สอยดาว พบเป็นอันดับ 4 ของ จ.จันทบุรี จำนวน 50 ราย = 76.15 ต่อแสนปชก. พบมากที่ ต.ทับช้าง  9 ราย(0.27%ของปชก.) ต.ทุ่งขนาน11 ราย(0.25%ของปชก.)  ต.สะตอน 8 ราย (0.20ของปชก.)  กลุ่มที่พบมากที่สุด คือ อายุ 50-59 ปี, 60 ปีขึ้นไป, และ 40-49 ปี</t>
  </si>
  <si>
    <t xml:space="preserve"> -จ.จันทบุรี พบมะเร็งปากมดลูกเป็นอันดับ 1 ของเขต คือ 307 ราย (57.56ต่อแสนปชก), อ.สอยดาว พบเป็นอันดับที่ 2 ของ จ.จันทบุรี คือ 21 ราย (31.98ต่อแสนปชก)  พบมากที่ ต.ปะตง 10 ราย(0.10%ของปชก.),ต.ทับช้าง 4 ราย(0.12%ของปชก.) ต.ทรายขาว 3 ราย(0.05%ของปชก.) กลุ่มอายุ 60 ปีขึ้นไป, 50-59 ปี,  และ 40-49 ปี</t>
  </si>
  <si>
    <t xml:space="preserve">หัวใจและหลอดเลือด </t>
  </si>
  <si>
    <t xml:space="preserve"> -อัตราป่วยรายใหม่โรคหัวใจและหลอดเลือด    อัตราป่วยรายใหม่ ประเทศ= 0.03%  เขต6 เป็นอันดับ 2 ของประเทศ =0.03%  จ.จันทบุรีเป็นอันดับ 1 ของเขต = 0.08 % อ.สอยดาวเป็นอันดับที่ 8 ของจังหวัด  = 0.05%     </t>
  </si>
  <si>
    <t xml:space="preserve"> -จ.จันทบุรี พบอัตราป่วยรายใหม่เป็นอันดับ1 ของเขต6 = 1,759 ราย (0.08%) ส่วนอ.สอยดาวพบอัตราป่วยรายใหม่โรคหัวใจและหลอดเลือด เป็น อันดับ 8  ของ จ.จันทบุรี = 33 ราย (0.05%.) พบมากที่สุด ต.ทับช้าง =12ราย (0.07%) รองลงมา ต.สะตอน = 6 ราย (0.06%) และ ต.ปะตง = 8 ราย (0.05%)  กลุ่มอายุที่พบมาก คือ กลุ่มอายุ 60 ปีขึ้นไป, 50-59 ปี  และ 40-49 ปี</t>
  </si>
  <si>
    <t>อุบัติเหตุทางถนน</t>
  </si>
  <si>
    <t>อ.สอยดาว มีอัตราตาย 22.34 ต่อแสนปชก. สูงกว่าเกณฑ์ที่กำหนด ไม่เกิน18 ต่อแสนปชก.      ( เขต 6 = 1,396 ราย/23.38ต่อแสนปชก.)</t>
  </si>
  <si>
    <t xml:space="preserve"> -จ.จันทบุรี พบเป็นอันดั31ของเขต6 จำนวน 197 ราย =1,565.55 ต่อแสนประชากร อ.สอยดาว พบเป็นอันดับ 3 ของจ.จันทบุรี  พบมากที่lสุด ต.ปะตง =2,321.551/แสนปชก. รองลงมา ต.ทรายขาว = 1,718.45/แสนปชก. และต.ทับช้าง =1ม024.02/แสนปชก. กลุ่มอายุที่พบมาก คือ กลุ่มอายุ 16-25 ปี, 26-35 ปี, 36-45 ปี</t>
  </si>
  <si>
    <t>CKD</t>
  </si>
  <si>
    <t>ผู้ป่วย CKD ได้รับการดูแลและ</t>
  </si>
  <si>
    <t xml:space="preserve">1.อ.สอยดาวมีร้อยละของผู้ป่วยCKD ที่มีอัตราการลดลงของ </t>
  </si>
  <si>
    <t xml:space="preserve">คัดกรองเพิ่มขึ้นผู้ป่วย CKD มี </t>
  </si>
  <si>
    <t>eGFR&lt;4ml/min/1.73m2/yR ปี 59 = 58.25,ปี 60 = 67.66,</t>
  </si>
  <si>
    <r>
      <t xml:space="preserve">eGFRลดลง&lt;4 ml/min/1.73m2/yr </t>
    </r>
    <r>
      <rPr>
        <sz val="14"/>
        <color theme="1"/>
        <rFont val="Angsana New"/>
        <family val="1"/>
      </rPr>
      <t/>
    </r>
  </si>
  <si>
    <t>ปี 61=54.77,ปี 62=65.042.อ.สอยดาวมีร้อยละของผู้ป่วย</t>
  </si>
  <si>
    <t xml:space="preserve">น้อยลง(เป้าหมาย = &gt;66 ผู้ป่วย CKD </t>
  </si>
  <si>
    <t xml:space="preserve">เบาหวาน ความดันโลหิตสูงได้รับการคัดกรองโรคไตเรื้อรัง </t>
  </si>
  <si>
    <t>ที่มีอัตราการลดลงของ eGFR&lt;4 ml/min/</t>
  </si>
  <si>
    <t xml:space="preserve"> ปี 59 = 76.48,ปี 60 = 79.20,ปี 61= 80.04,ปี 62 = 80.45จันทบุรี </t>
  </si>
  <si>
    <t>1.73m2/yr )</t>
  </si>
  <si>
    <t>อยู่ในอันดับที่ 5 ของเขต ในการควบคุมค่าeGFR = 61.34</t>
  </si>
  <si>
    <t xml:space="preserve">อ.สอยดาว อยู่ในอันดับ 5 ของการควบคุมค่าeGFR = 2.30% </t>
  </si>
  <si>
    <t>โดย ต.ทรายขาว ควบคุมได้ = 3.05%, รองลงมาคือ</t>
  </si>
  <si>
    <t xml:space="preserve"> ต.ทุ่งขนาน = 2.61%, อันดับ3 ต.ปะตง = 2.32%</t>
  </si>
  <si>
    <t>ยาเสพติด</t>
  </si>
  <si>
    <t xml:space="preserve"> พบผู้มารักษามีแนวโน้มมากขึ้น</t>
  </si>
  <si>
    <t>อ.สอยดาวพบผู้ติยาเสพติด 134 คน (204 ต่อแสนปชก.)</t>
  </si>
  <si>
    <t>ข้อมูลพบสูงสุดที่ต.สะตอน ร้อยละ 21.64  รองลงมาต.ทรายขาว</t>
  </si>
  <si>
    <t xml:space="preserve">ร้อยละ 20.14  และ ต.ทับช้าง ร้อยละ 19.40 , กลุ่มอายุที่พบ   </t>
  </si>
  <si>
    <t xml:space="preserve">มากที่สุด คือ อายุ &gt; 39  ปี ร้อยละ36.84 รองลงมาอายุ 18-24 ปี  </t>
  </si>
  <si>
    <t>ร้อยละ 21.05 และ อายุ 25-29 ปี ร้อยละ 14.04 อาชีพที่พบมาก</t>
  </si>
  <si>
    <t xml:space="preserve">ที่สุดคือ ผู้ใช้แรงงาน ร้อยละ43.15   รองลงมาอาชีพเกษตรกร  </t>
  </si>
  <si>
    <t>ร้อยละ30.70 และค้าขาย ร้อยละ 14.04</t>
  </si>
  <si>
    <t>อัตราการฆ่าตัวตายสำเร็จ</t>
  </si>
  <si>
    <t>อัตราการฆ่าตัวคายเพิ่มขึ้น</t>
  </si>
  <si>
    <t>อ.สอยดาวอัตราการฆ่าตัวตายสำเร็จ 9 ราย ( 13.71 ต่อแสนปชก.) (ค่าเป้าหมายไม่เกิน 6.5 ต่อแสนประชากร) พบ อ.สอยดาวเป็นอันดับ 2 ของจังหวัด พบสูงสุดที่ ต.ปะตง19.24 ต่อแสน ปชก. ต.ทุ่งขนาน 18.51 ต่อแสน ปชก. และต.สะตอน 10.49 ต่อแสน ปชก.</t>
  </si>
  <si>
    <t>ด้วย เครือข่ายบริการสุขภาพอำเภอสอยดาวประกอบด้วยโรงพยาบาลสอยดาว สำนักงานสาธารณสุขอำเภอสอยดาว และโรงพยาบาลส่งเสริมสุขภาพ ตำบลในเครือข่าย จำนวน 11  แห่ง</t>
  </si>
  <si>
    <t xml:space="preserve"> ได้ร่วมกันจัดทำแผนปฏิบัติการพัฒนาสุขภาพเครือข่ายบริการสุขภาพสอยดาว  ประจำปีงบประมาณ 2563  เสร็จเรียบร้อยแล้ว รายละเอียดตามเอกสารที่แนบมาพร้อมนี้ </t>
  </si>
  <si>
    <t xml:space="preserve">จึงเรียนมาเพื่อโปรดพิจารณา หากเห็นชอบโปรดลงนามอนุมัติแผนปฏิบัติการพัฒนสุขภาพของเครือข่ายบริการสุขภาพอำเภอสอยดาว    ปีงบประมาณ 2563  เพื่อดำเนินการต่อไป </t>
  </si>
  <si>
    <t xml:space="preserve">         ประธานเครือข่ายบริการสุขภาพสอยดาว</t>
  </si>
  <si>
    <r>
      <rPr>
        <sz val="14"/>
        <rFont val="TH SarabunPSK"/>
        <family val="2"/>
      </rPr>
      <t xml:space="preserve">18.1 </t>
    </r>
    <r>
      <rPr>
        <sz val="14"/>
        <rFont val="TH SarabunIT๙"/>
        <family val="2"/>
      </rPr>
      <t xml:space="preserve">โครงการปรับเปลี่ยนพฤติกรรมกลุ่มเสี่ยงเบาหวาน ความดันโลหิตสูง  </t>
    </r>
  </si>
  <si>
    <r>
      <rPr>
        <sz val="14"/>
        <rFont val="TH SarabunPSK"/>
        <family val="2"/>
      </rPr>
      <t xml:space="preserve">18.2 </t>
    </r>
    <r>
      <rPr>
        <sz val="14"/>
        <rFont val="TH SarabunIT๙"/>
        <family val="2"/>
      </rPr>
      <t xml:space="preserve">สมุดประจำตัวผู้ป่วยโรคไม่ติดต่อเรื้อรัง เบาหวาน ความดันโลหิตสูง stroke    </t>
    </r>
  </si>
  <si>
    <r>
      <rPr>
        <sz val="14"/>
        <rFont val="TH SarabunPSK"/>
        <family val="2"/>
      </rPr>
      <t xml:space="preserve">18.3 </t>
    </r>
    <r>
      <rPr>
        <sz val="14"/>
        <rFont val="TH SarabunIT๙"/>
        <family val="2"/>
      </rPr>
      <t>จัดซื้อวัสดุอุปกรณ์ตรวจประสาทรับความรู้สึกที่เท้า Monofilament</t>
    </r>
  </si>
  <si>
    <t xml:space="preserve">9.1 อบรมเชิงปฏิบัติการเพื่อติดตามการดำเนินงาน LTC </t>
  </si>
  <si>
    <t>CM 12คน CG 12 คน อปท.6 คน รวม 30 คน</t>
  </si>
  <si>
    <t xml:space="preserve"> กุมภาพันธ์ 2563     พฤษภาคม 2563 สิงหาคม 2563</t>
  </si>
  <si>
    <t xml:space="preserve">9.2 กิจกรรมอบรมอาสาสมัครเพื่อคัดกรองและประเมินสมรรถนะการดูแลผู้สูงอายุ </t>
  </si>
  <si>
    <t>ผู้สูงอายุ 9,600 คน</t>
  </si>
  <si>
    <t xml:space="preserve"> กุมภาพันธ์ 2563     มีนาคม 2563 </t>
  </si>
  <si>
    <t xml:space="preserve">      งบ สป.สช.        100,000 บาท</t>
  </si>
  <si>
    <t xml:space="preserve">  เบญจมาศ/เกษรา</t>
  </si>
  <si>
    <t>9.1 อบรมเชิงปฏิบัติการฟื้นฟูความรู้ผู้ดูแลผู้สูงอายุ(Care Giver)ในพื้นที่</t>
  </si>
  <si>
    <t xml:space="preserve"> CG 60 คน </t>
  </si>
  <si>
    <t>1 คน</t>
  </si>
  <si>
    <t>สรุปแผนบูรณาการกิจกรรมสร้างสุขภาพเชิงรุกอำเภอสอยดาว    ปีงบประมาณ 2563</t>
  </si>
  <si>
    <t>รวมทั้งหมด (คน)</t>
  </si>
  <si>
    <t>ทับช้าง</t>
  </si>
  <si>
    <t>สะตอน</t>
  </si>
  <si>
    <t>ทรายขาว</t>
  </si>
  <si>
    <t>ปะตง</t>
  </si>
  <si>
    <t>ทุ่งขนาน</t>
  </si>
  <si>
    <t>1. ชั่งน้ำหนัก/วัดส่วนสูง/วัดรอบเอว</t>
  </si>
  <si>
    <t>ประชาชนอายุ 15 ปีขึ้นไป</t>
  </si>
  <si>
    <t>2. วัดระดับความดันโลหิต</t>
  </si>
  <si>
    <t>3. ตรวจระดับน้ำตาลในเลือด</t>
  </si>
  <si>
    <t>4. ตรวจหาสารเคมีตกค้างในเลือด</t>
  </si>
  <si>
    <t>เกษตรกร/ปชช.ทั่วไป</t>
  </si>
  <si>
    <t>5. ตรวจวัดสายตา/ตรวจตา</t>
  </si>
  <si>
    <t xml:space="preserve">ผู้สูงอายุ </t>
  </si>
  <si>
    <t>ผู้ป่วยโรคเบาหวาน</t>
  </si>
  <si>
    <t>6. ตรวจมะเร็งเต้านม และมะเร็งปากมดลูก</t>
  </si>
  <si>
    <t>สตรีอายุ 30-60 ปี</t>
  </si>
  <si>
    <t>สตรีอายุ 30-70 ปี</t>
  </si>
  <si>
    <t>7. ประเมินสุขภาพจิต</t>
  </si>
  <si>
    <t>ผู้ป่วยโรคเรื้อรัง 5 โรค</t>
  </si>
  <si>
    <t>8. ตรวจสอบสิทธิ์การรักษาพยาบาล</t>
  </si>
  <si>
    <t>ประชาชนทั่วไป</t>
  </si>
  <si>
    <t>9. บริการทันตกรรม</t>
  </si>
  <si>
    <t>10. ขึ้นทะเบียนสิทธิ์การรักษาพยาบาล</t>
  </si>
  <si>
    <t>11. ตรวจ/ประเมินเท้า</t>
  </si>
  <si>
    <t>12. บริการแพทย์แผนไทย/แพทย์ทางเลือก</t>
  </si>
  <si>
    <t>13. บริการฟื้นฟูสมรรถภาพ (กายภาพบำบัด)</t>
  </si>
  <si>
    <t>A42</t>
  </si>
  <si>
    <t>โครงการกัญชาทางการแพทย์</t>
  </si>
  <si>
    <t>รวม 41+1 โครงการ</t>
  </si>
  <si>
    <t>81.1 โครงการอบเชิงปฏิบัติการ เพื่อพัฒนารูปแบบการบำบัดรักษาผู้ป่วยยาเสพติดฯ</t>
  </si>
  <si>
    <t>เกศรา/เบญจมาศ</t>
  </si>
  <si>
    <t>3.กลุ่มวัย</t>
  </si>
  <si>
    <t>ทำงาน</t>
  </si>
  <si>
    <t>6.กลุ่มสตรีและเด็กปฐมวัย</t>
  </si>
  <si>
    <t>7.กลุ่มวัยทำงาน</t>
  </si>
  <si>
    <t>สารกำจัดศัตรูพืชตกค้างในกระแสเลือดของเกษตรกร</t>
  </si>
  <si>
    <t>การเข้าถึงบริการ</t>
  </si>
  <si>
    <t>วัยทำงานมีพฤติกรรมสุขภาพ</t>
  </si>
  <si>
    <t>อัตราการฆ่าตัวตายเพิ่มขึ้นปี 62</t>
  </si>
  <si>
    <t>การส่งเสริมพัฒนา</t>
  </si>
  <si>
    <t>มะเร็งปากมดลูก</t>
  </si>
  <si>
    <t>มะเร็งเต้านม</t>
  </si>
  <si>
    <t>ปี 62 = 134 คน คิดเป็นร้อยละ</t>
  </si>
  <si>
    <t>335 (เป้าหมาย 40 คน)</t>
  </si>
  <si>
    <t>เครือข่ายบริการสุขภาพอำเภอสอยดาว จ.จันทบุรี</t>
  </si>
  <si>
    <t>1) โครงการ Smart Hospital</t>
  </si>
  <si>
    <t xml:space="preserve">    ผลสัมฤทธิ์รวมของโครงการ</t>
  </si>
  <si>
    <t>มีการใช้โปรแกรมคอมพิวเตอร์เชื่อมต่อระบบการรักษากับโรงพยาบาลพระปกเกล้า</t>
  </si>
  <si>
    <r>
      <t xml:space="preserve">    เกณฑ์ชี้วัดความสำเร็จของโครงการ </t>
    </r>
    <r>
      <rPr>
        <sz val="16"/>
        <rFont val="TH SarabunPSK"/>
        <family val="2"/>
      </rPr>
      <t xml:space="preserve"> มีการดำเนินการ digital transformation</t>
    </r>
  </si>
  <si>
    <t>เป้าหมาย</t>
  </si>
  <si>
    <t>หมายเหตุ</t>
  </si>
  <si>
    <t>ชื่อผลงานวิชาการ/นวัตกรรม</t>
  </si>
  <si>
    <t xml:space="preserve">1.การจัดเก็บและส่งข้อมูลในระบบ </t>
  </si>
  <si>
    <t>มีการแลกเปลี่ยนข้อมูล</t>
  </si>
  <si>
    <t>รพ.สอยดาว กับ</t>
  </si>
  <si>
    <t>ศูนย์คอมฯ</t>
  </si>
  <si>
    <t>digital transformation ระหว่าง รพ.สอยดาว กับ รพ.พปก.</t>
  </si>
  <si>
    <t>สุขภาพของผู้ป่วยระหว่าง</t>
  </si>
  <si>
    <t>รพ.พปก.</t>
  </si>
  <si>
    <t>และบูรณาการ</t>
  </si>
  <si>
    <t>รพ.สอยดาว กับ รพ.พปก.</t>
  </si>
  <si>
    <t>โรงพยาบาลเพื่อการดูแล</t>
  </si>
  <si>
    <t>กับงบ A36</t>
  </si>
  <si>
    <t xml:space="preserve">2.การพัฒนาศูนย์ข้อมูลกลาง </t>
  </si>
  <si>
    <t>ผู้ป่วยและจัดการระบบบ</t>
  </si>
  <si>
    <t>เพื่อการดูแลผู้ป่วยและจัดการระบบบ</t>
  </si>
  <si>
    <t>สุขภาพ   แพทย์ใช้ข้อมูล</t>
  </si>
  <si>
    <t>สุขภาพ</t>
  </si>
  <si>
    <t>ประวัติสุขภาพของผู้ป่วยชุด</t>
  </si>
  <si>
    <t>3.เชื่อมข้อมูลข่าวสารและองค์ความรู้</t>
  </si>
  <si>
    <t>เดียวกัน</t>
  </si>
  <si>
    <t xml:space="preserve">ด้านสุขภาพผ่านระบบเทคโนโลยีดิจิทัล </t>
  </si>
  <si>
    <t>มค.- พค.63</t>
  </si>
  <si>
    <t xml:space="preserve"> นโยบายพัฒนาต้นแบบระบบบริการสุขภาพ  จังหวัดจันทบุรี ปีงบประมาณ 2563</t>
  </si>
  <si>
    <t xml:space="preserve">60) ได้รับการกระตุ้นครบเกณฑ์ เพียงร้อยละ 33.33 (เป้าหมาย ไม่น้อยกว่าร้อยละ 60) </t>
  </si>
  <si>
    <t>ปี59 = 34 คน คิดเป็น ร้อยละ 136</t>
  </si>
  <si>
    <t>(เป้าหมาย 25 คน),     ปี60 = 78 คน</t>
  </si>
  <si>
    <t xml:space="preserve"> คิดเป็น ร้อยละ  312 (เป้าหมาย 25 คน)</t>
  </si>
  <si>
    <t>ปี 61 = 122 คน   คิดเป็นร้อยละ  488</t>
  </si>
  <si>
    <t>บูรณาการร่วมกับรายจ่ายประจำขั้นพื้นฐาน ภาคผนวก ก.ข้อ2</t>
  </si>
  <si>
    <t>บูรณาการกับรายจ่ายประจำขั้นพื้นฐาน ภาคผนวก ก. ข้อ 33</t>
  </si>
  <si>
    <t xml:space="preserve"> - เครื่องเสียบบัตรsmart card(3*1,000)</t>
  </si>
  <si>
    <t>1.1 อบรม NCPR ปี2563</t>
  </si>
  <si>
    <t>1.2 ถุงรองเลือด</t>
  </si>
  <si>
    <t>17.2 โครงการอบรมหลักสูตรพัฒนาชุดปฏิบัติการทางการแพทย์ในภาวะภัยพิบัติระดับอำเภอ( mimi mert ) เครือข่ายบริการสุขภาพอำเภอสอยดาว ประจำปีงบประมาณ 2563</t>
  </si>
  <si>
    <t>17.3 โครงการฟื้นฟูศักยภาพการช่วยฟื้นคืนชีพขั้นสูงเจ้าหน้าที่สาธารณสุข เครือข่ายบริการสุขภาพ อำเภอสอยดาว ประจำปีงบประมาณ 2563</t>
  </si>
  <si>
    <t>17.4 โครงการฟื้นฟูศักยภาพการช่วยฟื้นคืนชีพขั้นพื้นฐานเจ้าหน้าที่สาธารณสุข เครือข่ายบริการสุขภาพ อำเภอสอยดาว ประจำปีงบประมาณ 2563</t>
  </si>
  <si>
    <t>106.2 อบรมหลักสูตรดูแลผู้สูงอายุ</t>
  </si>
  <si>
    <t>106.3 อบรมฟื้นฟูพยาบาลผู้ดูแลผู้สูงอายุ</t>
  </si>
  <si>
    <t>20 ชุด</t>
  </si>
  <si>
    <t>4 คน</t>
  </si>
  <si>
    <t>บูรณาการงบ LTC 25,000 บาท</t>
  </si>
  <si>
    <t>บูรณาการงบ LTC 50.400 บาท</t>
  </si>
  <si>
    <t>บูรณาการงบ LTC 24,600 บาท</t>
  </si>
  <si>
    <t xml:space="preserve"> -จัดตั้ง พชต.ทุกตำบล</t>
  </si>
  <si>
    <t>สุพจน์ ชนะสิทธิ์</t>
  </si>
  <si>
    <t>บูรณาการงบกับกระทรวงมหาดไทย</t>
  </si>
  <si>
    <t xml:space="preserve"> -พัฒนาตำบลสะอาด ปลอดขยะ</t>
  </si>
  <si>
    <t xml:space="preserve"> -จัดตั้งหมู่บ้าน GREEN &amp; CLEAN </t>
  </si>
  <si>
    <t xml:space="preserve"> ตำบลละ 1 หมู่</t>
  </si>
  <si>
    <t>บูรณาการกับท้องถิ่น</t>
  </si>
  <si>
    <t>อสม.หมู่ละ 5 คน</t>
  </si>
  <si>
    <t>บูรณาการกับงบปกติ</t>
  </si>
  <si>
    <t>ณรงค์ชัย</t>
  </si>
  <si>
    <t xml:space="preserve"> -พัฒนาร่วมกับจังหวัด</t>
  </si>
  <si>
    <t>อสค.หมู่ละ 5 คน</t>
  </si>
  <si>
    <t xml:space="preserve"> 43.5 โครงการปรับเปลี่ยนพฤติกรรมกลุ่มเสี่ยงเบาหวาน ความดันโลหิตสูง    </t>
  </si>
  <si>
    <t>43.6 สมุดประจำตัวผู้ป่วยโรคไม่ติดต่อเรื้อรัง เบาหวาน ความดันโลหิตสูง stroke</t>
  </si>
  <si>
    <t>บูรณาการกับงบรายจ่ายประจำขั้นพื้นฐาน ผนวก ก. ข้อ 2</t>
  </si>
  <si>
    <t xml:space="preserve"> -จัดหาแพทย์ 4 สาขาหลัก</t>
  </si>
  <si>
    <t>พ.ธวัช</t>
  </si>
  <si>
    <t xml:space="preserve"> -จัดตั้งศูนย์ส่งต่อที่อาคารใหม่ 4 ชั้น</t>
  </si>
  <si>
    <t>นภาพร</t>
  </si>
  <si>
    <t xml:space="preserve"> -พัฒนาร่วมกับทีมจังหวัด</t>
  </si>
  <si>
    <t>วรรณา</t>
  </si>
  <si>
    <t xml:space="preserve"> -เปลี่ยนจุดบริการเป็นด้านหน้าตึกเก่า</t>
  </si>
  <si>
    <t>ทิพย์วรรณ</t>
  </si>
  <si>
    <t>กมลวรรณ</t>
  </si>
  <si>
    <t>บูรณาการกับงบบริจาค 150,000 บาท</t>
  </si>
  <si>
    <t>บูรณาการกับงบบริจาค 7,500 บาท</t>
  </si>
  <si>
    <t>องค์กรแพทย์</t>
  </si>
  <si>
    <t>ร่วมกาชาดสาขาสอยดาว</t>
  </si>
  <si>
    <t>กาญจนา</t>
  </si>
  <si>
    <t xml:space="preserve"> -ร่วมกับชมรมแพทย์แผนไทยให้ความรู้แก่ปปช.</t>
  </si>
  <si>
    <t>ทิพย์วรรณ/ธิดารัตน์</t>
  </si>
  <si>
    <t>คปสอ.สอยดาว</t>
  </si>
  <si>
    <t xml:space="preserve"> -พัฒนาร่วมกับท้องถิ่น</t>
  </si>
  <si>
    <t xml:space="preserve"> -ร่วมกับ อปท.จัดที่วัดเขา/น้ำตกสอยดาว</t>
  </si>
  <si>
    <t xml:space="preserve"> -ร่วมกับรพ.พปก.ผลิตแพทย์/พยาบาลเฉพาะทาง</t>
  </si>
  <si>
    <t>4 สาขา</t>
  </si>
  <si>
    <t>ศุภนันศรี</t>
  </si>
  <si>
    <t>วิรัช</t>
  </si>
  <si>
    <t xml:space="preserve"> -ร่วมกับมหาดไทยตรวจสถานที่มีการร้องเรียน</t>
  </si>
  <si>
    <t>ตาราง 3    สรุปงบประมาณแผนปฏิบัติการพัฒนาสุขภาพของเครือข่ายบริการสุขภาพอำเภอสอยดาว   ปีงบประมาณ 2563</t>
  </si>
  <si>
    <t>(  /   ) 3.1บริการส่งเสริมป้องกัน</t>
  </si>
  <si>
    <t>(  /   ) 1.P P&amp;P Excellence</t>
  </si>
  <si>
    <t xml:space="preserve">                   (  /   ) 2.Service Excellence</t>
  </si>
  <si>
    <t>(   /  ) 2. วิชาการ/พัฒนาศักยภาพบุคลากร</t>
  </si>
  <si>
    <t>(  /   ) 3.2บริการควบคุมป้องกันโรค</t>
  </si>
  <si>
    <t>(  /   ) 3.3บริการคุ้มครองผู้บริโภค</t>
  </si>
  <si>
    <t>(   /  ) 3.1บริการส่งเสริมป้องกัน</t>
  </si>
  <si>
    <t>(   /  ) 3.4บริการรักษาพยาบาล</t>
  </si>
  <si>
    <t xml:space="preserve">                (   /  ) 3.Peole Excellence</t>
  </si>
  <si>
    <t>(   /  ) 1.P P&amp;P Excellence</t>
  </si>
  <si>
    <t>(  /   ) 3.4บริการรักษาพยาบาล</t>
  </si>
  <si>
    <t xml:space="preserve">                   (   /  ) 2.Service Excellence</t>
  </si>
  <si>
    <t>(  /  ) 3.4บริการรักษาพยาบาล</t>
  </si>
  <si>
    <t xml:space="preserve">                (  /   ) 3.Peole Excellence</t>
  </si>
  <si>
    <t>(   /  ) 1.บริหารจัดการ</t>
  </si>
  <si>
    <t>(  /   ) 1.บริหารจัดการ</t>
  </si>
  <si>
    <t>(   /  ) 4.Govermance Excellence</t>
  </si>
  <si>
    <t>(  /   ) 4.Govermance Excellence</t>
  </si>
  <si>
    <t>(  /   ) 2. วิชาการ/พัฒนาศักยภาพบุคลากร</t>
  </si>
  <si>
    <t>ตาราง 2    สรุปงบประมาณแผนปฏิบัติการพัฒนาสุขภาพของเครือข่ายบริการสุขภาพอำเภอสอยดาว   ปีงบประมาณ 2563</t>
  </si>
  <si>
    <t>ตาราง 1          สรุปงบประมาณแผนปฏิบัติการพัฒนาสุขภาพของเครือข่ายบริการสุขภาพอำเภอสอยดาว   ปีงบประมาณ 2563</t>
  </si>
  <si>
    <t>แผนปฏิบัติการพัฒนาสุขภาพ เครือข่ายบริการสุขภาพสอยดาว จังหวัดจันทบุรี ปีงบประมาณ 2563</t>
  </si>
  <si>
    <r>
      <rPr>
        <b/>
        <sz val="19"/>
        <rFont val="TH SarabunIT๙"/>
        <family val="2"/>
      </rPr>
      <t xml:space="preserve">                                           วันที่</t>
    </r>
    <r>
      <rPr>
        <sz val="20"/>
        <rFont val="TH SarabunIT๙"/>
        <family val="2"/>
      </rPr>
      <t xml:space="preserve">  15  พฤศจิกายน  2562 </t>
    </r>
    <r>
      <rPr>
        <b/>
        <sz val="16"/>
        <rFont val="TH SarabunIT๙"/>
        <family val="2"/>
      </rPr>
      <t xml:space="preserve"> </t>
    </r>
  </si>
  <si>
    <t>งบ Fix cose(รายจ่ายประจำขั้นพื้นฐาน)</t>
  </si>
  <si>
    <t>งบ Fix cose(รายจ่ายประจำพื้นฐาน)</t>
  </si>
  <si>
    <t>หมายเหตุ ยกเว้น</t>
  </si>
  <si>
    <t>ระยะเวลา</t>
  </si>
  <si>
    <t>ดำเนินการ</t>
  </si>
  <si>
    <r>
      <rPr>
        <sz val="16"/>
        <rFont val="TH SarabunPSK"/>
        <family val="2"/>
      </rPr>
      <t xml:space="preserve">6.1 </t>
    </r>
    <r>
      <rPr>
        <sz val="16"/>
        <rFont val="TH SarabunIT๙"/>
        <family val="2"/>
      </rPr>
      <t xml:space="preserve">พัฒนาศักยภาพบุคลากรสาธารณสุขด้านสุขภาพ อำเภอสอยดาว จังหวัดจันทบุรี  ปี </t>
    </r>
    <r>
      <rPr>
        <sz val="16"/>
        <rFont val="TH SarabunPSK"/>
        <family val="2"/>
      </rPr>
      <t>2563</t>
    </r>
  </si>
  <si>
    <t xml:space="preserve">ชวลิต </t>
  </si>
  <si>
    <t>เป้าหมาย /</t>
  </si>
  <si>
    <t xml:space="preserve"> จำนวน</t>
  </si>
  <si>
    <t>K11 ระดับความสำเร็จในการจัดการภาวะฉุกเฉินทางสาธารณสุขของหน่วยงานระดับจังหวัด</t>
  </si>
  <si>
    <t xml:space="preserve">รัตติกาล  </t>
  </si>
  <si>
    <t xml:space="preserve">รัตติกาล </t>
  </si>
  <si>
    <t xml:space="preserve">พัฒนากลไกการบริหารจัดการด้านงานอาชีวอนามัยและสิ่งแวดล้อม รวมทั้งการใช้สารเคมีและนำเทคโนโลยีดิจิทัลมาสนับสนุนการดำเนินงานในพื้นที่
</t>
  </si>
  <si>
    <t xml:space="preserve">เป้าหมาย / </t>
  </si>
  <si>
    <t>จำนวน</t>
  </si>
  <si>
    <t>4.1 อบรมผู้นำนักเรียนส่งเสริมสุขภาพ</t>
  </si>
  <si>
    <t>นักเรียน โรงเรียนละ 25 คน/26 โรงเรียน</t>
  </si>
  <si>
    <t xml:space="preserve"> กรกฎาคม 2563</t>
  </si>
  <si>
    <t>บูรณาการงบกองทุนสุขภาพตำบล</t>
  </si>
  <si>
    <t>ครู 26คน จนท.สธ.12คน           รวม 38 คน</t>
  </si>
  <si>
    <t>20,000 บาท</t>
  </si>
  <si>
    <t>เงินกัน QOF 20%ปี2562         20,000 บาท</t>
  </si>
  <si>
    <t xml:space="preserve">จนท.สธ.  12 คน ส่วนราชการ  28 คน รวม 40 คน     </t>
  </si>
  <si>
    <t xml:space="preserve"> กุมภาพันธ์ 2563</t>
  </si>
  <si>
    <t>3.2 อบรมเครือข่ายครูและ จนท.สาธารณสุข เพื่อเฝ้าระวังภาวะสุขภาพเด็กวัยเรียน</t>
  </si>
  <si>
    <t>เงินกัน QOF 20%ปี2562 ( 20,000 บาท )</t>
  </si>
  <si>
    <t>เบญจมาศ</t>
  </si>
  <si>
    <t>80 ครอบครัว</t>
  </si>
  <si>
    <t>อปท. /</t>
  </si>
  <si>
    <t xml:space="preserve">แหล่งอื่นๆ </t>
  </si>
  <si>
    <t>120.1 ประเมินติดตามauditข้อมูลการใช้ยาสมเหตุสมผล</t>
  </si>
  <si>
    <t>3 ครั้ง</t>
  </si>
  <si>
    <t>4 เดือน/ครั้ง</t>
  </si>
  <si>
    <t>บูรณาการงบ QOF</t>
  </si>
  <si>
    <t>120.2 Note book ทดแทนในห้องประชุม</t>
  </si>
  <si>
    <t>120.3 ติดตั้ง Wifi hotspot เชื่อมตึกใหม่กับตึกเก่า</t>
  </si>
  <si>
    <t>120.4 เครื่องแสกนความเร็วสูง</t>
  </si>
  <si>
    <t>จนท.สสอ.และรพสต. 50  คน  จำนวน  3  วัน</t>
  </si>
  <si>
    <t xml:space="preserve">43.5 โครงการปรับเปลี่ยนพฤติกรรมกลุ่มเสี่ยงเบาหวาน ความดันโลหิตสูง    </t>
  </si>
  <si>
    <t>นพ.ธวัช</t>
  </si>
  <si>
    <t xml:space="preserve">  เครือข่ายบริการสุขภาพ อำเภอสอยดาว จ.จันทบุรี    จังหวัดจันทบุรี</t>
  </si>
  <si>
    <t>รพ.สต. เตาถ่าน</t>
  </si>
  <si>
    <t>รพ.สต.บ้านสะตอน</t>
  </si>
  <si>
    <t>รพ.สต. หนองมะค่า</t>
  </si>
  <si>
    <t>รพ.สต. เขาสะท้อน</t>
  </si>
  <si>
    <t>รพ.สต.ทรายขาว</t>
  </si>
  <si>
    <t>รพ.สต.สวนส้ม</t>
  </si>
  <si>
    <t>รพ.สต.ทุ่งขนาน</t>
  </si>
  <si>
    <t>รพ.สต.ปะตง</t>
  </si>
  <si>
    <t>รพ.สต.ตาเรือง</t>
  </si>
  <si>
    <t>รพ.สต.ไทรงาม</t>
  </si>
  <si>
    <t>รพ.สต.กระทิงทอง</t>
  </si>
  <si>
    <t>แผนประมาณการรายได้และค่าใช้จ่าย ปีงบประมาณ2563 (Planfin)  เครือข่ายบริการสุขภาพอำเภอสอยดาว     จังหวัดจันทบุรี</t>
  </si>
  <si>
    <t>แผนการใช้เงินบำรุงของ รพ.สต. เขตอำเภอสอยดาว ปี 2563 (A 33)</t>
  </si>
  <si>
    <t xml:space="preserve">                                  </t>
  </si>
  <si>
    <t>1)  15 แผนงาน  41+1  โครงการ</t>
  </si>
  <si>
    <t>1)  15 แผนงาน  42  โครงการ</t>
  </si>
  <si>
    <t>แผนรายจ่ายประจำขั้นพื้นฐาน (เพิ่มเติม)  เครือข่ายบริการสุขภาพสอยดาว จังหวัดจันทบุรี ปีงบประมาณ 2563</t>
  </si>
  <si>
    <t xml:space="preserve">140.1แผนการใช้เงินบำรุง ของ รพ.สอยดาว ปี 2563 </t>
  </si>
  <si>
    <t>140.1.1 ค่าใช้จ่ายบุคลากรอื่น ของรพ</t>
  </si>
  <si>
    <t>140.1.2 ค่าใช้จ่ายอื่น ของรพ</t>
  </si>
  <si>
    <t>140.1.3 งบสำรองเพื่อบริหารจัดการ/แก้ไขปัญหาและสนับสนุนนโยบาย</t>
  </si>
  <si>
    <t>140.2 แผนการใช้เงินของ รพ.สต.เขตสอยดาว ทั้ง 11  แห่ง ปี 2563 (รายละเอียดในภาคผนวก)</t>
  </si>
  <si>
    <t>140.2.1  ค่าจ้างชั่วคราว</t>
  </si>
  <si>
    <t>140.2.2  ค่าตอบแทน</t>
  </si>
  <si>
    <t xml:space="preserve">140.2.3  ค่าใช้จ่ายบุคลากรอื่น </t>
  </si>
  <si>
    <t>140.2.4 ค่าใช้สอย</t>
  </si>
  <si>
    <t xml:space="preserve">140.2.5 ค่าสาธารณูปโภค </t>
  </si>
  <si>
    <t xml:space="preserve">140.2.6 วัสดุใช้ไป </t>
  </si>
  <si>
    <t>140.2.7 ค่าเสื่อมราคาและค่าตัดจำหน่าย</t>
  </si>
  <si>
    <t>140.2.8 ค่าใช้จ่ายอื่น</t>
  </si>
  <si>
    <t>รพ.สต. 11 ห่ง</t>
  </si>
  <si>
    <t>140.1.3 งบสำรองเพื่อบริหารจัดการ/แก้ไขปัญหาและสนับสนุนนโยบาย(แผนเงินบำรุง)</t>
  </si>
  <si>
    <t>งบสำรองเพื่อบริหารจัดการ/แก้ไขปัญหาและสนับสนุนนโยบาย(A42-บริหารเป็นเลิศด้วยธรรมาภิบาล)</t>
  </si>
  <si>
    <r>
      <t>งบสำรองเพื่อบริหารจัดการ/แก้ไขปัญหาและสนับสนุนนโยบาย</t>
    </r>
    <r>
      <rPr>
        <sz val="14"/>
        <rFont val="TH SarabunPSK"/>
        <family val="2"/>
      </rPr>
      <t>(A42-บริหารจัดการ)</t>
    </r>
  </si>
  <si>
    <t>*เงินบำรุงคงเหลือโรงพยาบาลสอยดาว</t>
  </si>
  <si>
    <t>รพ. สอยดาว</t>
  </si>
  <si>
    <t>CUPสอยดาว</t>
  </si>
  <si>
    <t>*ค่ารายจ่ายขั้นพิ้นฐานจากเงินบำรุงคงเหลือของ รพ.สอยดาว</t>
  </si>
  <si>
    <t xml:space="preserve"> - ค่าดำเนินการ</t>
  </si>
  <si>
    <t>พยาบาลวิชาชีพ 5 คน สวนส้ม,กระทิงทอง ,ไทรงาม, สะตอน</t>
  </si>
  <si>
    <t>A 21 โครงการพัฒนาระบบบริการสุขภาพ สาขาโรคไต</t>
  </si>
  <si>
    <t>7.1 โครงการคัดกรองความเสี่ยงโรคเบาหวานและโรคความดันโลหิตสูง ประชาชนเขตเทศบาลตำบลทรายขาว ปี 2563</t>
  </si>
  <si>
    <t>1,720 คน</t>
  </si>
  <si>
    <t>ตค.-ธค.62</t>
  </si>
  <si>
    <t>7.2 โครงการอบรมผู้ป่วยเบาหวาน เรื่องการดูแลสุขภาพตนเอง จากโรคเรื้อรัง ในเขตเทศบาลตำบลทรายขาว ปี 2563</t>
  </si>
  <si>
    <t>300 คน</t>
  </si>
  <si>
    <t>330 คน</t>
  </si>
  <si>
    <t>มค.-เมย.63</t>
  </si>
  <si>
    <t>เกศรา/วรรณา</t>
  </si>
  <si>
    <t>7.3 โครงการอบรมเรื่องมะเร็งปากมดลูก มะเร็งเต้านม และการตรวจเต้านมด้วยตนเองในกลุ่มหญิงอายุ 30-60 ปี เขตเทศบาลตำบลทรายขาว ปี 2563</t>
  </si>
  <si>
    <t>ธค.62 -เมย.63</t>
  </si>
  <si>
    <t>เงินสนับสนุนจากเทศบาลตำบลทรายขาว 111,400  บาท</t>
  </si>
  <si>
    <t>เงินสนับสนุนจากเทศบาลตำบลทรายขาว 53,450  บาท</t>
  </si>
  <si>
    <t>7.4 นิเทศติดตามรพ.สต.เครือข่ายบริการสุขภาพอำเภอสอยดาว เกี่ยวกับมาตรฐานคลีนิกสุขภาพเด็กดี/มาตรฐานงานคลีนิกฝากครรภ์ ปี2563</t>
  </si>
  <si>
    <t>7.5 อบรมเชิงปฏิบัติการองค์กรไร้พุงลดโรคแก่ส่วนราชการในพื้นที่</t>
  </si>
  <si>
    <t>เงินสนับสนุนจากเทศบาลตำบลทรายขาว 42,600 บาท</t>
  </si>
  <si>
    <t>ให้ความรู้ในการป้องกันโรคไข้เลือดออก</t>
  </si>
  <si>
    <t>21.1 คัดกรองกลุ่มเสี่ยง /</t>
  </si>
  <si>
    <t>รพ.สต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</si>
</sst>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&quot;฿&quot;* #,##0.00_-;\-&quot;฿&quot;* #,##0.00_-;_-&quot;฿&quot;* &quot;-&quot;??_-;_-@_-"/>
    <numFmt numFmtId="188" formatCode="_-* #,##0_-;\-* #,##0_-;_-* &quot;-&quot;??_-;_-@_-"/>
    <numFmt numFmtId="189" formatCode="&quot; &quot;#,##0.00"/>
    <numFmt numFmtId="190" formatCode="0.0"/>
    <numFmt numFmtId="191" formatCode="#,##0.00_ ;[Red]\-#,##0.00&quot; &quot;"/>
    <numFmt numFmtId="192" formatCode="#,##0.00_ ;[Red]\-#,##0.00\ "/>
    <numFmt numFmtId="193" formatCode="#,##0_ ;[Red]\-#,##0&quot; &quot;"/>
  </numFmts>
  <fonts count="8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0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29"/>
      <name val="TH SarabunIT๙"/>
      <family val="2"/>
    </font>
    <font>
      <b/>
      <sz val="19"/>
      <name val="TH SarabunIT๙"/>
      <family val="2"/>
    </font>
    <font>
      <sz val="20"/>
      <name val="TH SarabunIT๙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rial"/>
      <family val="2"/>
    </font>
    <font>
      <b/>
      <sz val="20"/>
      <name val="TH SarabunPSK"/>
      <family val="2"/>
    </font>
    <font>
      <b/>
      <sz val="22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name val="TH SarabunIT๙"/>
      <family val="2"/>
    </font>
    <font>
      <sz val="16"/>
      <name val="Arial"/>
      <family val="2"/>
    </font>
    <font>
      <sz val="17"/>
      <name val="TH SarabunPSK"/>
      <family val="2"/>
    </font>
    <font>
      <b/>
      <sz val="17"/>
      <name val="TH SarabunPSK"/>
      <family val="2"/>
    </font>
    <font>
      <i/>
      <sz val="17"/>
      <name val="TH SarabunPSK"/>
      <family val="2"/>
    </font>
    <font>
      <b/>
      <sz val="24"/>
      <name val="TH SarabunPSK"/>
      <family val="2"/>
    </font>
    <font>
      <b/>
      <sz val="28"/>
      <name val="TH SarabunPSK"/>
      <family val="2"/>
    </font>
    <font>
      <b/>
      <sz val="48"/>
      <name val="TH SarabunPSK"/>
      <family val="2"/>
    </font>
    <font>
      <b/>
      <sz val="26"/>
      <name val="TH SarabunPSK"/>
      <family val="2"/>
    </font>
    <font>
      <sz val="12"/>
      <name val="TH SarabunPSK"/>
      <family val="2"/>
    </font>
    <font>
      <sz val="9"/>
      <name val="Arial"/>
      <family val="2"/>
    </font>
    <font>
      <sz val="9"/>
      <name val="TH SarabunPSK"/>
      <family val="2"/>
    </font>
    <font>
      <sz val="9"/>
      <name val="JasmineUPC"/>
      <family val="1"/>
      <charset val="222"/>
    </font>
    <font>
      <b/>
      <sz val="9"/>
      <name val="JasmineUPC"/>
      <family val="1"/>
      <charset val="222"/>
    </font>
    <font>
      <b/>
      <sz val="10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ahoma"/>
      <family val="2"/>
      <charset val="222"/>
    </font>
    <font>
      <b/>
      <sz val="18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b/>
      <sz val="16"/>
      <color rgb="FFFF0000"/>
      <name val="Angsana New"/>
      <family val="1"/>
    </font>
    <font>
      <sz val="16"/>
      <color rgb="FFFF0000"/>
      <name val="Angsana New"/>
      <family val="1"/>
    </font>
    <font>
      <sz val="11"/>
      <name val="Angsana New"/>
      <family val="1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4"/>
      <name val="Angsana New"/>
      <family val="1"/>
    </font>
    <font>
      <sz val="16"/>
      <color rgb="FF080000"/>
      <name val="Angsana New"/>
      <family val="1"/>
    </font>
    <font>
      <sz val="18"/>
      <name val="Angsana New"/>
      <family val="1"/>
    </font>
    <font>
      <b/>
      <sz val="14"/>
      <name val="Angsana New"/>
      <family val="1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name val="TH SarabunIT๙"/>
      <family val="2"/>
    </font>
    <font>
      <sz val="14"/>
      <color rgb="FF000000"/>
      <name val="TH SarabunPSK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sz val="16"/>
      <color rgb="FF00B050"/>
      <name val="TH SarabunPSK"/>
      <family val="2"/>
    </font>
    <font>
      <sz val="14"/>
      <color rgb="FF006600"/>
      <name val="TH SarabunPSK"/>
      <family val="2"/>
    </font>
    <font>
      <sz val="14"/>
      <color rgb="FFFF0000"/>
      <name val="TH SarabunPSK"/>
      <family val="2"/>
    </font>
    <font>
      <b/>
      <sz val="14"/>
      <color rgb="FF000000"/>
      <name val="TH SarabunPSK"/>
      <family val="2"/>
    </font>
    <font>
      <sz val="16"/>
      <color rgb="FF0070C0"/>
      <name val="Arial"/>
      <family val="2"/>
    </font>
    <font>
      <sz val="16"/>
      <color theme="4"/>
      <name val="Arial"/>
      <family val="2"/>
    </font>
    <font>
      <b/>
      <sz val="16"/>
      <color theme="1"/>
      <name val="TH SarabunPSK"/>
      <family val="2"/>
    </font>
    <font>
      <sz val="16"/>
      <color rgb="FFFF0000"/>
      <name val="Arial"/>
      <family val="2"/>
    </font>
    <font>
      <b/>
      <u/>
      <sz val="16"/>
      <name val="TH SarabunPSK"/>
      <family val="2"/>
    </font>
    <font>
      <sz val="17"/>
      <color theme="1"/>
      <name val="TH SarabunPSK"/>
      <family val="2"/>
    </font>
    <font>
      <b/>
      <sz val="16"/>
      <color indexed="8"/>
      <name val="TH SarabunPSK"/>
      <family val="2"/>
    </font>
    <font>
      <b/>
      <sz val="36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sz val="12"/>
      <color theme="1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b/>
      <u/>
      <sz val="12"/>
      <color indexed="8"/>
      <name val="TH SarabunPSK"/>
      <family val="2"/>
    </font>
    <font>
      <b/>
      <sz val="12"/>
      <name val="Angsana New"/>
      <family val="1"/>
    </font>
    <font>
      <b/>
      <sz val="12"/>
      <color theme="1"/>
      <name val="TH SarabunPSK"/>
      <family val="2"/>
    </font>
    <font>
      <sz val="12"/>
      <name val="Angsana New"/>
      <family val="1"/>
    </font>
    <font>
      <sz val="12"/>
      <name val="Arial"/>
      <family val="2"/>
    </font>
    <font>
      <sz val="14"/>
      <name val="Tahoma"/>
      <family val="2"/>
      <charset val="222"/>
      <scheme val="minor"/>
    </font>
    <font>
      <b/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187" fontId="1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8" fillId="0" borderId="0" applyFont="0" applyFill="0" applyBorder="0" applyAlignment="0" applyProtection="0"/>
  </cellStyleXfs>
  <cellXfs count="10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9" fillId="0" borderId="0" xfId="0" applyFont="1"/>
    <xf numFmtId="0" fontId="4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 applyAlignment="1"/>
    <xf numFmtId="0" fontId="3" fillId="0" borderId="11" xfId="0" applyFont="1" applyBorder="1" applyAlignment="1"/>
    <xf numFmtId="3" fontId="3" fillId="0" borderId="3" xfId="0" applyNumberFormat="1" applyFont="1" applyBorder="1"/>
    <xf numFmtId="0" fontId="3" fillId="0" borderId="3" xfId="0" applyFont="1" applyBorder="1" applyAlignment="1">
      <alignment wrapText="1"/>
    </xf>
    <xf numFmtId="0" fontId="7" fillId="0" borderId="0" xfId="5" applyFont="1"/>
    <xf numFmtId="0" fontId="7" fillId="0" borderId="0" xfId="5" applyFont="1" applyAlignment="1">
      <alignment horizontal="center"/>
    </xf>
    <xf numFmtId="0" fontId="8" fillId="0" borderId="0" xfId="5" applyFont="1"/>
    <xf numFmtId="0" fontId="10" fillId="0" borderId="0" xfId="0" applyFont="1" applyAlignment="1">
      <alignment vertical="top" wrapText="1"/>
    </xf>
    <xf numFmtId="4" fontId="3" fillId="0" borderId="5" xfId="0" applyNumberFormat="1" applyFont="1" applyBorder="1" applyAlignment="1">
      <alignment horizontal="right"/>
    </xf>
    <xf numFmtId="0" fontId="3" fillId="0" borderId="0" xfId="0" applyFont="1" applyBorder="1"/>
    <xf numFmtId="0" fontId="5" fillId="0" borderId="3" xfId="5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5" fillId="0" borderId="0" xfId="5" applyFont="1" applyFill="1" applyBorder="1" applyAlignment="1">
      <alignment horizontal="right" vertical="top" wrapText="1"/>
    </xf>
    <xf numFmtId="0" fontId="4" fillId="0" borderId="0" xfId="0" applyFont="1"/>
    <xf numFmtId="0" fontId="18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0" fillId="0" borderId="13" xfId="0" applyFont="1" applyBorder="1" applyAlignment="1"/>
    <xf numFmtId="0" fontId="4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3" fontId="21" fillId="0" borderId="4" xfId="2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/>
    </xf>
    <xf numFmtId="0" fontId="22" fillId="0" borderId="23" xfId="0" applyFont="1" applyFill="1" applyBorder="1"/>
    <xf numFmtId="0" fontId="20" fillId="0" borderId="14" xfId="0" applyFont="1" applyBorder="1" applyAlignment="1">
      <alignment horizontal="center"/>
    </xf>
    <xf numFmtId="0" fontId="22" fillId="0" borderId="15" xfId="0" applyFont="1" applyFill="1" applyBorder="1"/>
    <xf numFmtId="0" fontId="20" fillId="0" borderId="16" xfId="0" applyFont="1" applyFill="1" applyBorder="1"/>
    <xf numFmtId="0" fontId="18" fillId="0" borderId="17" xfId="0" applyFont="1" applyFill="1" applyBorder="1"/>
    <xf numFmtId="0" fontId="22" fillId="0" borderId="17" xfId="0" applyFont="1" applyFill="1" applyBorder="1"/>
    <xf numFmtId="0" fontId="4" fillId="0" borderId="5" xfId="0" applyFont="1" applyBorder="1" applyAlignment="1">
      <alignment horizontal="center" vertical="center" wrapText="1"/>
    </xf>
    <xf numFmtId="3" fontId="21" fillId="0" borderId="5" xfId="2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2" xfId="0" applyFont="1" applyBorder="1" applyAlignment="1">
      <alignment horizontal="center" vertical="top"/>
    </xf>
    <xf numFmtId="4" fontId="24" fillId="0" borderId="2" xfId="0" applyNumberFormat="1" applyFont="1" applyBorder="1" applyAlignment="1">
      <alignment horizontal="right"/>
    </xf>
    <xf numFmtId="0" fontId="24" fillId="0" borderId="3" xfId="0" applyFont="1" applyBorder="1" applyAlignment="1">
      <alignment horizontal="center" vertical="top"/>
    </xf>
    <xf numFmtId="4" fontId="24" fillId="0" borderId="3" xfId="0" applyNumberFormat="1" applyFont="1" applyBorder="1" applyAlignment="1">
      <alignment horizontal="right"/>
    </xf>
    <xf numFmtId="0" fontId="24" fillId="0" borderId="3" xfId="0" applyFont="1" applyFill="1" applyBorder="1" applyAlignment="1">
      <alignment horizontal="center" vertical="top"/>
    </xf>
    <xf numFmtId="0" fontId="24" fillId="0" borderId="3" xfId="0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4" fontId="24" fillId="0" borderId="25" xfId="0" applyNumberFormat="1" applyFont="1" applyBorder="1" applyAlignment="1">
      <alignment horizontal="right"/>
    </xf>
    <xf numFmtId="0" fontId="24" fillId="0" borderId="7" xfId="0" applyFont="1" applyBorder="1" applyAlignment="1">
      <alignment horizontal="center" vertical="top"/>
    </xf>
    <xf numFmtId="4" fontId="24" fillId="0" borderId="7" xfId="0" applyNumberFormat="1" applyFont="1" applyBorder="1" applyAlignment="1">
      <alignment horizontal="right"/>
    </xf>
    <xf numFmtId="0" fontId="24" fillId="2" borderId="3" xfId="0" applyFont="1" applyFill="1" applyBorder="1" applyAlignment="1">
      <alignment horizontal="center" vertical="top"/>
    </xf>
    <xf numFmtId="0" fontId="26" fillId="2" borderId="3" xfId="0" applyFont="1" applyFill="1" applyBorder="1" applyAlignment="1">
      <alignment horizontal="center" vertical="top"/>
    </xf>
    <xf numFmtId="0" fontId="25" fillId="0" borderId="6" xfId="0" applyFont="1" applyBorder="1"/>
    <xf numFmtId="0" fontId="25" fillId="0" borderId="17" xfId="0" applyFont="1" applyBorder="1"/>
    <xf numFmtId="4" fontId="25" fillId="0" borderId="25" xfId="0" applyNumberFormat="1" applyFont="1" applyBorder="1" applyAlignment="1">
      <alignment horizontal="right"/>
    </xf>
    <xf numFmtId="0" fontId="24" fillId="0" borderId="25" xfId="0" applyFont="1" applyBorder="1" applyAlignment="1">
      <alignment horizontal="center" vertical="top"/>
    </xf>
    <xf numFmtId="0" fontId="27" fillId="0" borderId="0" xfId="0" applyFont="1"/>
    <xf numFmtId="0" fontId="5" fillId="0" borderId="0" xfId="0" applyFont="1" applyBorder="1" applyAlignment="1">
      <alignment horizontal="left"/>
    </xf>
    <xf numFmtId="0" fontId="28" fillId="0" borderId="0" xfId="0" applyFont="1"/>
    <xf numFmtId="0" fontId="29" fillId="0" borderId="0" xfId="0" applyFont="1"/>
    <xf numFmtId="188" fontId="3" fillId="0" borderId="3" xfId="2" applyNumberFormat="1" applyFont="1" applyBorder="1"/>
    <xf numFmtId="0" fontId="3" fillId="0" borderId="25" xfId="0" applyFont="1" applyBorder="1"/>
    <xf numFmtId="0" fontId="30" fillId="0" borderId="0" xfId="0" applyFont="1"/>
    <xf numFmtId="0" fontId="19" fillId="0" borderId="0" xfId="0" applyFont="1"/>
    <xf numFmtId="0" fontId="5" fillId="0" borderId="0" xfId="0" applyFont="1" applyBorder="1" applyAlignment="1">
      <alignment horizontal="center"/>
    </xf>
    <xf numFmtId="0" fontId="5" fillId="0" borderId="3" xfId="5" applyFont="1" applyFill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top"/>
    </xf>
    <xf numFmtId="0" fontId="10" fillId="2" borderId="3" xfId="0" applyFont="1" applyFill="1" applyBorder="1" applyAlignment="1">
      <alignment vertical="top" wrapText="1"/>
    </xf>
    <xf numFmtId="0" fontId="5" fillId="0" borderId="0" xfId="0" applyFont="1" applyAlignment="1"/>
    <xf numFmtId="0" fontId="4" fillId="0" borderId="14" xfId="11" applyFont="1" applyBorder="1" applyAlignment="1">
      <alignment horizontal="center"/>
    </xf>
    <xf numFmtId="0" fontId="9" fillId="0" borderId="0" xfId="11" applyFont="1"/>
    <xf numFmtId="4" fontId="31" fillId="0" borderId="0" xfId="11" applyNumberFormat="1" applyFont="1"/>
    <xf numFmtId="0" fontId="20" fillId="0" borderId="15" xfId="11" applyFont="1" applyFill="1" applyBorder="1"/>
    <xf numFmtId="0" fontId="20" fillId="0" borderId="29" xfId="0" applyFont="1" applyBorder="1" applyAlignment="1">
      <alignment horizontal="center"/>
    </xf>
    <xf numFmtId="0" fontId="10" fillId="2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5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/>
    </xf>
    <xf numFmtId="0" fontId="35" fillId="0" borderId="0" xfId="0" applyFont="1"/>
    <xf numFmtId="0" fontId="36" fillId="0" borderId="0" xfId="0" applyFont="1"/>
    <xf numFmtId="0" fontId="9" fillId="0" borderId="0" xfId="0" applyFont="1" applyBorder="1"/>
    <xf numFmtId="0" fontId="9" fillId="0" borderId="9" xfId="0" applyFont="1" applyBorder="1"/>
    <xf numFmtId="0" fontId="9" fillId="0" borderId="19" xfId="0" applyFont="1" applyBorder="1"/>
    <xf numFmtId="0" fontId="9" fillId="0" borderId="12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7" xfId="0" applyFont="1" applyBorder="1"/>
    <xf numFmtId="0" fontId="9" fillId="0" borderId="6" xfId="0" applyFont="1" applyBorder="1"/>
    <xf numFmtId="0" fontId="9" fillId="0" borderId="10" xfId="0" applyFont="1" applyBorder="1"/>
    <xf numFmtId="0" fontId="3" fillId="0" borderId="0" xfId="0" applyFont="1" applyAlignment="1"/>
    <xf numFmtId="0" fontId="16" fillId="0" borderId="4" xfId="0" applyFont="1" applyBorder="1" applyAlignment="1">
      <alignment horizontal="center" vertical="center"/>
    </xf>
    <xf numFmtId="43" fontId="16" fillId="0" borderId="5" xfId="21" applyFont="1" applyFill="1" applyBorder="1" applyAlignment="1">
      <alignment horizontal="center" vertical="center" wrapText="1"/>
    </xf>
    <xf numFmtId="43" fontId="16" fillId="0" borderId="2" xfId="21" applyFont="1" applyFill="1" applyBorder="1" applyAlignment="1">
      <alignment horizontal="center" vertical="center" wrapText="1"/>
    </xf>
    <xf numFmtId="43" fontId="15" fillId="0" borderId="3" xfId="21" applyFont="1" applyFill="1" applyBorder="1"/>
    <xf numFmtId="0" fontId="40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top" wrapText="1"/>
    </xf>
    <xf numFmtId="0" fontId="40" fillId="0" borderId="4" xfId="0" applyFont="1" applyBorder="1" applyAlignment="1">
      <alignment horizontal="left" vertical="center"/>
    </xf>
    <xf numFmtId="0" fontId="40" fillId="0" borderId="4" xfId="0" applyFont="1" applyBorder="1"/>
    <xf numFmtId="0" fontId="40" fillId="0" borderId="4" xfId="0" applyFont="1" applyBorder="1" applyAlignment="1">
      <alignment horizontal="center" vertical="top"/>
    </xf>
    <xf numFmtId="0" fontId="41" fillId="0" borderId="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8" xfId="0" applyFont="1" applyBorder="1" applyAlignment="1">
      <alignment vertical="top" wrapText="1"/>
    </xf>
    <xf numFmtId="0" fontId="40" fillId="0" borderId="8" xfId="0" applyFont="1" applyBorder="1" applyAlignment="1">
      <alignment horizontal="left" vertical="center"/>
    </xf>
    <xf numFmtId="0" fontId="40" fillId="0" borderId="8" xfId="0" applyFont="1" applyBorder="1"/>
    <xf numFmtId="0" fontId="41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left" vertical="center"/>
    </xf>
    <xf numFmtId="0" fontId="41" fillId="0" borderId="8" xfId="0" applyFont="1" applyBorder="1"/>
    <xf numFmtId="0" fontId="40" fillId="0" borderId="8" xfId="0" applyFont="1" applyBorder="1" applyAlignment="1">
      <alignment horizontal="center" vertical="top"/>
    </xf>
    <xf numFmtId="0" fontId="41" fillId="0" borderId="8" xfId="0" applyFont="1" applyBorder="1" applyAlignment="1">
      <alignment horizontal="center" vertical="top"/>
    </xf>
    <xf numFmtId="0" fontId="41" fillId="0" borderId="1" xfId="0" applyFont="1" applyBorder="1" applyAlignment="1">
      <alignment vertical="top" wrapText="1"/>
    </xf>
    <xf numFmtId="0" fontId="41" fillId="0" borderId="1" xfId="0" applyFont="1" applyBorder="1"/>
    <xf numFmtId="0" fontId="40" fillId="0" borderId="1" xfId="0" applyFont="1" applyBorder="1"/>
    <xf numFmtId="0" fontId="41" fillId="0" borderId="1" xfId="0" applyFont="1" applyBorder="1" applyAlignment="1">
      <alignment horizontal="center" vertical="center" wrapText="1"/>
    </xf>
    <xf numFmtId="0" fontId="41" fillId="0" borderId="4" xfId="0" applyFont="1" applyBorder="1"/>
    <xf numFmtId="0" fontId="41" fillId="0" borderId="10" xfId="0" applyFont="1" applyBorder="1"/>
    <xf numFmtId="0" fontId="41" fillId="0" borderId="24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40" fillId="0" borderId="8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0" xfId="0" applyFont="1" applyBorder="1" applyAlignment="1">
      <alignment vertical="top" wrapText="1"/>
    </xf>
    <xf numFmtId="0" fontId="40" fillId="0" borderId="4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left" vertical="top" wrapText="1"/>
    </xf>
    <xf numFmtId="0" fontId="41" fillId="0" borderId="4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center"/>
    </xf>
    <xf numFmtId="0" fontId="40" fillId="0" borderId="4" xfId="0" applyFont="1" applyFill="1" applyBorder="1"/>
    <xf numFmtId="0" fontId="40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vertical="top" wrapText="1"/>
    </xf>
    <xf numFmtId="0" fontId="40" fillId="0" borderId="0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top" wrapText="1"/>
    </xf>
    <xf numFmtId="0" fontId="40" fillId="0" borderId="18" xfId="0" applyFont="1" applyBorder="1" applyAlignment="1">
      <alignment horizontal="center" vertical="center" wrapText="1"/>
    </xf>
    <xf numFmtId="0" fontId="40" fillId="2" borderId="4" xfId="0" applyFont="1" applyFill="1" applyBorder="1" applyAlignment="1">
      <alignment vertical="top" wrapText="1"/>
    </xf>
    <xf numFmtId="0" fontId="41" fillId="0" borderId="17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top" wrapText="1"/>
    </xf>
    <xf numFmtId="0" fontId="44" fillId="0" borderId="0" xfId="0" applyFont="1" applyBorder="1"/>
    <xf numFmtId="0" fontId="40" fillId="0" borderId="10" xfId="0" applyFont="1" applyBorder="1" applyAlignment="1">
      <alignment horizontal="center" vertical="center" wrapText="1"/>
    </xf>
    <xf numFmtId="0" fontId="40" fillId="2" borderId="10" xfId="0" applyFont="1" applyFill="1" applyBorder="1" applyAlignment="1">
      <alignment vertical="top" wrapText="1"/>
    </xf>
    <xf numFmtId="0" fontId="40" fillId="2" borderId="11" xfId="0" applyFont="1" applyFill="1" applyBorder="1" applyAlignment="1">
      <alignment vertical="top" wrapText="1"/>
    </xf>
    <xf numFmtId="0" fontId="40" fillId="0" borderId="11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vertical="top" wrapText="1"/>
    </xf>
    <xf numFmtId="0" fontId="41" fillId="0" borderId="10" xfId="0" applyFont="1" applyBorder="1" applyAlignment="1">
      <alignment horizontal="center" vertical="center"/>
    </xf>
    <xf numFmtId="0" fontId="40" fillId="0" borderId="8" xfId="0" applyFont="1" applyBorder="1" applyAlignment="1">
      <alignment horizontal="left"/>
    </xf>
    <xf numFmtId="0" fontId="40" fillId="0" borderId="24" xfId="0" applyFont="1" applyBorder="1" applyAlignment="1">
      <alignment horizontal="left"/>
    </xf>
    <xf numFmtId="0" fontId="40" fillId="0" borderId="0" xfId="0" applyFont="1" applyBorder="1"/>
    <xf numFmtId="0" fontId="40" fillId="0" borderId="10" xfId="0" applyFont="1" applyBorder="1"/>
    <xf numFmtId="0" fontId="40" fillId="0" borderId="1" xfId="0" applyFont="1" applyBorder="1" applyAlignment="1">
      <alignment horizontal="left"/>
    </xf>
    <xf numFmtId="0" fontId="40" fillId="0" borderId="13" xfId="0" applyFont="1" applyBorder="1" applyAlignment="1">
      <alignment horizontal="left"/>
    </xf>
    <xf numFmtId="0" fontId="40" fillId="0" borderId="18" xfId="0" applyFont="1" applyBorder="1"/>
    <xf numFmtId="0" fontId="40" fillId="0" borderId="11" xfId="0" applyFont="1" applyBorder="1"/>
    <xf numFmtId="0" fontId="40" fillId="0" borderId="8" xfId="0" applyFont="1" applyBorder="1" applyAlignment="1">
      <alignment horizontal="center"/>
    </xf>
    <xf numFmtId="0" fontId="40" fillId="0" borderId="0" xfId="0" applyFont="1" applyAlignment="1">
      <alignment horizontal="left"/>
    </xf>
    <xf numFmtId="0" fontId="40" fillId="0" borderId="5" xfId="0" applyFont="1" applyBorder="1" applyAlignment="1">
      <alignment horizontal="center" vertical="center"/>
    </xf>
    <xf numFmtId="0" fontId="40" fillId="0" borderId="0" xfId="0" applyFont="1" applyBorder="1" applyAlignment="1">
      <alignment vertical="top"/>
    </xf>
    <xf numFmtId="0" fontId="40" fillId="0" borderId="0" xfId="0" applyFont="1" applyAlignment="1">
      <alignment wrapText="1"/>
    </xf>
    <xf numFmtId="0" fontId="46" fillId="0" borderId="0" xfId="0" applyFont="1"/>
    <xf numFmtId="0" fontId="46" fillId="0" borderId="0" xfId="0" applyFont="1" applyAlignment="1">
      <alignment horizontal="center"/>
    </xf>
    <xf numFmtId="0" fontId="47" fillId="0" borderId="18" xfId="0" applyFont="1" applyBorder="1" applyAlignment="1">
      <alignment horizontal="left" vertical="top"/>
    </xf>
    <xf numFmtId="0" fontId="47" fillId="0" borderId="0" xfId="0" applyFont="1" applyBorder="1" applyAlignment="1">
      <alignment horizontal="left" vertical="top"/>
    </xf>
    <xf numFmtId="0" fontId="47" fillId="0" borderId="0" xfId="0" applyFont="1"/>
    <xf numFmtId="0" fontId="47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9" fillId="0" borderId="5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center" vertical="center" wrapText="1"/>
    </xf>
    <xf numFmtId="0" fontId="40" fillId="0" borderId="5" xfId="0" applyFont="1" applyBorder="1"/>
    <xf numFmtId="0" fontId="40" fillId="0" borderId="0" xfId="0" applyFont="1" applyAlignment="1">
      <alignment horizontal="center"/>
    </xf>
    <xf numFmtId="0" fontId="40" fillId="0" borderId="5" xfId="0" applyFont="1" applyBorder="1" applyAlignment="1">
      <alignment horizontal="center"/>
    </xf>
    <xf numFmtId="2" fontId="40" fillId="0" borderId="0" xfId="0" applyNumberFormat="1" applyFont="1" applyAlignment="1">
      <alignment horizontal="center"/>
    </xf>
    <xf numFmtId="2" fontId="40" fillId="0" borderId="5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0" borderId="5" xfId="0" applyFont="1" applyBorder="1" applyAlignment="1">
      <alignment horizontal="center" vertical="center"/>
    </xf>
    <xf numFmtId="0" fontId="50" fillId="0" borderId="5" xfId="0" applyFont="1" applyBorder="1"/>
    <xf numFmtId="0" fontId="47" fillId="0" borderId="5" xfId="0" applyFont="1" applyBorder="1" applyAlignment="1">
      <alignment horizontal="center"/>
    </xf>
    <xf numFmtId="0" fontId="46" fillId="0" borderId="5" xfId="0" applyFont="1" applyBorder="1"/>
    <xf numFmtId="2" fontId="46" fillId="0" borderId="5" xfId="0" applyNumberFormat="1" applyFont="1" applyBorder="1" applyAlignment="1">
      <alignment horizontal="center"/>
    </xf>
    <xf numFmtId="0" fontId="44" fillId="0" borderId="0" xfId="0" applyFont="1"/>
    <xf numFmtId="0" fontId="41" fillId="0" borderId="0" xfId="0" applyFont="1"/>
    <xf numFmtId="0" fontId="51" fillId="0" borderId="0" xfId="0" applyFont="1" applyAlignment="1">
      <alignment horizontal="left"/>
    </xf>
    <xf numFmtId="0" fontId="52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top" wrapText="1"/>
    </xf>
    <xf numFmtId="0" fontId="49" fillId="0" borderId="5" xfId="0" applyFont="1" applyBorder="1" applyAlignment="1">
      <alignment vertical="top" wrapText="1"/>
    </xf>
    <xf numFmtId="0" fontId="49" fillId="0" borderId="5" xfId="0" applyFont="1" applyBorder="1" applyAlignment="1">
      <alignment horizontal="left" vertical="top" wrapText="1"/>
    </xf>
    <xf numFmtId="0" fontId="40" fillId="0" borderId="5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top" wrapText="1"/>
    </xf>
    <xf numFmtId="0" fontId="49" fillId="0" borderId="4" xfId="0" applyFont="1" applyBorder="1" applyAlignment="1">
      <alignment vertical="top" wrapText="1"/>
    </xf>
    <xf numFmtId="0" fontId="49" fillId="0" borderId="8" xfId="0" applyFont="1" applyBorder="1" applyAlignment="1">
      <alignment horizontal="center"/>
    </xf>
    <xf numFmtId="0" fontId="49" fillId="0" borderId="8" xfId="0" applyFont="1" applyBorder="1"/>
    <xf numFmtId="0" fontId="41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center"/>
    </xf>
    <xf numFmtId="0" fontId="49" fillId="0" borderId="1" xfId="0" applyFont="1" applyBorder="1"/>
    <xf numFmtId="0" fontId="49" fillId="0" borderId="1" xfId="0" applyFont="1" applyBorder="1" applyAlignment="1">
      <alignment vertical="top" wrapText="1"/>
    </xf>
    <xf numFmtId="0" fontId="40" fillId="0" borderId="13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top" wrapText="1"/>
    </xf>
    <xf numFmtId="0" fontId="49" fillId="0" borderId="4" xfId="0" applyFont="1" applyBorder="1" applyAlignment="1">
      <alignment horizontal="center"/>
    </xf>
    <xf numFmtId="0" fontId="49" fillId="0" borderId="12" xfId="0" applyFont="1" applyBorder="1"/>
    <xf numFmtId="0" fontId="49" fillId="0" borderId="19" xfId="0" applyFont="1" applyBorder="1" applyAlignment="1">
      <alignment wrapText="1"/>
    </xf>
    <xf numFmtId="0" fontId="49" fillId="0" borderId="4" xfId="0" applyFont="1" applyFill="1" applyBorder="1"/>
    <xf numFmtId="0" fontId="40" fillId="0" borderId="12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 wrapText="1"/>
    </xf>
    <xf numFmtId="0" fontId="49" fillId="0" borderId="24" xfId="0" applyFont="1" applyBorder="1"/>
    <xf numFmtId="0" fontId="49" fillId="0" borderId="0" xfId="0" applyFont="1" applyBorder="1" applyAlignment="1">
      <alignment wrapText="1"/>
    </xf>
    <xf numFmtId="0" fontId="49" fillId="0" borderId="8" xfId="0" applyFont="1" applyFill="1" applyBorder="1"/>
    <xf numFmtId="0" fontId="40" fillId="0" borderId="24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4" fillId="0" borderId="8" xfId="0" applyFont="1" applyBorder="1" applyAlignment="1">
      <alignment horizontal="center" vertical="center"/>
    </xf>
    <xf numFmtId="0" fontId="49" fillId="0" borderId="0" xfId="0" applyFont="1" applyBorder="1"/>
    <xf numFmtId="0" fontId="44" fillId="0" borderId="8" xfId="0" applyFont="1" applyBorder="1"/>
    <xf numFmtId="0" fontId="44" fillId="0" borderId="0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9" fillId="0" borderId="13" xfId="0" applyFont="1" applyBorder="1"/>
    <xf numFmtId="0" fontId="44" fillId="0" borderId="18" xfId="0" applyFont="1" applyBorder="1"/>
    <xf numFmtId="0" fontId="44" fillId="0" borderId="18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18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9" fillId="0" borderId="0" xfId="0" applyFont="1" applyFill="1" applyBorder="1"/>
    <xf numFmtId="0" fontId="40" fillId="0" borderId="4" xfId="0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9" fillId="0" borderId="24" xfId="0" applyFont="1" applyBorder="1" applyAlignment="1">
      <alignment horizontal="center"/>
    </xf>
    <xf numFmtId="0" fontId="49" fillId="0" borderId="8" xfId="0" applyFont="1" applyBorder="1" applyAlignment="1">
      <alignment horizontal="center" vertical="center"/>
    </xf>
    <xf numFmtId="0" fontId="49" fillId="2" borderId="5" xfId="0" applyFont="1" applyFill="1" applyBorder="1" applyAlignment="1">
      <alignment vertical="top" wrapText="1"/>
    </xf>
    <xf numFmtId="0" fontId="49" fillId="0" borderId="0" xfId="0" applyFont="1" applyAlignment="1">
      <alignment horizontal="center"/>
    </xf>
    <xf numFmtId="0" fontId="49" fillId="0" borderId="0" xfId="0" applyFont="1"/>
    <xf numFmtId="0" fontId="16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5" applyFont="1" applyFill="1" applyBorder="1" applyAlignment="1">
      <alignment horizontal="right" vertical="top" wrapText="1"/>
    </xf>
    <xf numFmtId="0" fontId="16" fillId="0" borderId="0" xfId="5" applyFont="1" applyFill="1" applyBorder="1" applyAlignment="1">
      <alignment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Alignment="1">
      <alignment horizontal="center"/>
    </xf>
    <xf numFmtId="0" fontId="54" fillId="0" borderId="0" xfId="0" applyFont="1"/>
    <xf numFmtId="0" fontId="16" fillId="0" borderId="4" xfId="0" applyFont="1" applyBorder="1" applyAlignment="1">
      <alignment horizontal="center"/>
    </xf>
    <xf numFmtId="3" fontId="15" fillId="0" borderId="2" xfId="0" applyNumberFormat="1" applyFont="1" applyBorder="1" applyAlignment="1">
      <alignment horizontal="center" vertical="top"/>
    </xf>
    <xf numFmtId="0" fontId="16" fillId="0" borderId="2" xfId="5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3" fontId="15" fillId="0" borderId="3" xfId="0" applyNumberFormat="1" applyFont="1" applyBorder="1" applyAlignment="1">
      <alignment horizontal="center" vertical="top"/>
    </xf>
    <xf numFmtId="0" fontId="15" fillId="0" borderId="3" xfId="5" applyFont="1" applyFill="1" applyBorder="1" applyAlignment="1">
      <alignment vertical="top" wrapText="1"/>
    </xf>
    <xf numFmtId="4" fontId="15" fillId="0" borderId="3" xfId="5" applyNumberFormat="1" applyFont="1" applyFill="1" applyBorder="1" applyAlignment="1">
      <alignment vertical="top" wrapText="1"/>
    </xf>
    <xf numFmtId="0" fontId="16" fillId="0" borderId="3" xfId="5" applyFont="1" applyFill="1" applyBorder="1" applyAlignment="1">
      <alignment vertical="top" wrapText="1"/>
    </xf>
    <xf numFmtId="0" fontId="15" fillId="0" borderId="3" xfId="5" applyFont="1" applyFill="1" applyBorder="1" applyAlignment="1">
      <alignment horizontal="center" vertical="top" wrapText="1"/>
    </xf>
    <xf numFmtId="0" fontId="57" fillId="0" borderId="3" xfId="0" applyFont="1" applyFill="1" applyBorder="1" applyAlignment="1">
      <alignment horizontal="left" vertical="top" wrapText="1" readingOrder="1"/>
    </xf>
    <xf numFmtId="0" fontId="15" fillId="0" borderId="3" xfId="0" applyFont="1" applyBorder="1"/>
    <xf numFmtId="0" fontId="15" fillId="0" borderId="3" xfId="0" applyFont="1" applyBorder="1" applyAlignment="1">
      <alignment wrapText="1"/>
    </xf>
    <xf numFmtId="3" fontId="15" fillId="0" borderId="3" xfId="0" applyNumberFormat="1" applyFont="1" applyBorder="1"/>
    <xf numFmtId="4" fontId="15" fillId="0" borderId="3" xfId="0" applyNumberFormat="1" applyFont="1" applyBorder="1"/>
    <xf numFmtId="0" fontId="58" fillId="0" borderId="26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/>
    </xf>
    <xf numFmtId="0" fontId="15" fillId="0" borderId="3" xfId="0" applyFont="1" applyBorder="1" applyAlignment="1">
      <alignment vertical="top"/>
    </xf>
    <xf numFmtId="43" fontId="15" fillId="0" borderId="3" xfId="2" applyFont="1" applyBorder="1" applyAlignment="1">
      <alignment vertical="top"/>
    </xf>
    <xf numFmtId="4" fontId="15" fillId="0" borderId="3" xfId="0" applyNumberFormat="1" applyFont="1" applyBorder="1" applyAlignment="1">
      <alignment vertical="top"/>
    </xf>
    <xf numFmtId="0" fontId="15" fillId="0" borderId="15" xfId="0" applyFont="1" applyBorder="1" applyAlignment="1">
      <alignment vertical="top" wrapText="1"/>
    </xf>
    <xf numFmtId="0" fontId="16" fillId="0" borderId="3" xfId="5" applyFont="1" applyFill="1" applyBorder="1" applyAlignment="1">
      <alignment horizontal="center" vertical="top" wrapText="1"/>
    </xf>
    <xf numFmtId="0" fontId="15" fillId="0" borderId="25" xfId="0" applyFont="1" applyBorder="1"/>
    <xf numFmtId="0" fontId="5" fillId="0" borderId="0" xfId="5" applyFont="1" applyFill="1" applyBorder="1" applyAlignment="1">
      <alignment vertical="top" wrapText="1"/>
    </xf>
    <xf numFmtId="0" fontId="60" fillId="0" borderId="0" xfId="0" applyFont="1"/>
    <xf numFmtId="3" fontId="3" fillId="0" borderId="2" xfId="0" applyNumberFormat="1" applyFont="1" applyBorder="1" applyAlignment="1">
      <alignment horizontal="center" vertical="top"/>
    </xf>
    <xf numFmtId="0" fontId="5" fillId="0" borderId="2" xfId="5" applyFont="1" applyFill="1" applyBorder="1" applyAlignment="1">
      <alignment vertical="top" wrapText="1"/>
    </xf>
    <xf numFmtId="0" fontId="3" fillId="0" borderId="3" xfId="5" applyFont="1" applyFill="1" applyBorder="1" applyAlignment="1">
      <alignment vertical="top" wrapText="1"/>
    </xf>
    <xf numFmtId="4" fontId="3" fillId="0" borderId="3" xfId="5" applyNumberFormat="1" applyFont="1" applyFill="1" applyBorder="1" applyAlignment="1">
      <alignment vertical="top" wrapText="1"/>
    </xf>
    <xf numFmtId="0" fontId="3" fillId="0" borderId="3" xfId="5" applyFont="1" applyFill="1" applyBorder="1" applyAlignment="1">
      <alignment horizontal="center" vertical="top" wrapText="1"/>
    </xf>
    <xf numFmtId="0" fontId="3" fillId="0" borderId="3" xfId="5" applyFont="1" applyFill="1" applyBorder="1" applyAlignment="1">
      <alignment wrapText="1"/>
    </xf>
    <xf numFmtId="4" fontId="3" fillId="0" borderId="3" xfId="0" applyNumberFormat="1" applyFont="1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43" fontId="3" fillId="0" borderId="3" xfId="2" applyFont="1" applyBorder="1" applyAlignment="1">
      <alignment vertical="top"/>
    </xf>
    <xf numFmtId="4" fontId="3" fillId="0" borderId="3" xfId="0" applyNumberFormat="1" applyFont="1" applyBorder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 vertical="top" wrapText="1"/>
    </xf>
    <xf numFmtId="3" fontId="15" fillId="0" borderId="7" xfId="0" applyNumberFormat="1" applyFont="1" applyBorder="1" applyAlignment="1">
      <alignment horizontal="center" vertical="top"/>
    </xf>
    <xf numFmtId="0" fontId="61" fillId="0" borderId="0" xfId="0" applyFont="1" applyAlignment="1">
      <alignment vertical="top" wrapText="1"/>
    </xf>
    <xf numFmtId="0" fontId="16" fillId="0" borderId="7" xfId="5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6" xfId="0" applyFont="1" applyBorder="1" applyAlignment="1">
      <alignment vertical="top" wrapText="1"/>
    </xf>
    <xf numFmtId="17" fontId="15" fillId="0" borderId="3" xfId="5" applyNumberFormat="1" applyFont="1" applyFill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57" fillId="0" borderId="21" xfId="0" applyFont="1" applyFill="1" applyBorder="1" applyAlignment="1">
      <alignment horizontal="left" vertical="top" wrapText="1" readingOrder="1"/>
    </xf>
    <xf numFmtId="0" fontId="15" fillId="0" borderId="0" xfId="0" applyFont="1" applyAlignment="1">
      <alignment wrapText="1"/>
    </xf>
    <xf numFmtId="0" fontId="56" fillId="0" borderId="0" xfId="0" applyFont="1" applyAlignment="1">
      <alignment vertical="top" wrapText="1"/>
    </xf>
    <xf numFmtId="43" fontId="15" fillId="0" borderId="3" xfId="2" applyFont="1" applyFill="1" applyBorder="1" applyAlignment="1">
      <alignment vertical="top" wrapText="1"/>
    </xf>
    <xf numFmtId="0" fontId="15" fillId="0" borderId="3" xfId="5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 readingOrder="1"/>
    </xf>
    <xf numFmtId="0" fontId="15" fillId="0" borderId="3" xfId="0" applyFont="1" applyBorder="1" applyAlignment="1">
      <alignment horizontal="left" vertical="top"/>
    </xf>
    <xf numFmtId="0" fontId="16" fillId="0" borderId="25" xfId="5" applyFont="1" applyFill="1" applyBorder="1" applyAlignment="1">
      <alignment horizontal="center" vertical="top" wrapText="1"/>
    </xf>
    <xf numFmtId="0" fontId="59" fillId="0" borderId="21" xfId="0" applyFont="1" applyFill="1" applyBorder="1" applyAlignment="1">
      <alignment vertical="top"/>
    </xf>
    <xf numFmtId="0" fontId="15" fillId="0" borderId="5" xfId="0" applyFont="1" applyBorder="1"/>
    <xf numFmtId="1" fontId="16" fillId="0" borderId="7" xfId="0" applyNumberFormat="1" applyFont="1" applyFill="1" applyBorder="1" applyAlignment="1">
      <alignment horizontal="center" vertical="top"/>
    </xf>
    <xf numFmtId="0" fontId="61" fillId="0" borderId="26" xfId="0" applyFont="1" applyBorder="1" applyAlignment="1">
      <alignment vertical="top" wrapText="1"/>
    </xf>
    <xf numFmtId="0" fontId="54" fillId="0" borderId="26" xfId="0" applyFont="1" applyBorder="1" applyAlignment="1">
      <alignment vertical="top" wrapText="1"/>
    </xf>
    <xf numFmtId="0" fontId="54" fillId="0" borderId="3" xfId="5" applyFont="1" applyFill="1" applyBorder="1" applyAlignment="1">
      <alignment vertical="top" wrapText="1"/>
    </xf>
    <xf numFmtId="0" fontId="59" fillId="0" borderId="3" xfId="5" applyFont="1" applyFill="1" applyBorder="1" applyAlignment="1">
      <alignment vertical="top" wrapText="1"/>
    </xf>
    <xf numFmtId="0" fontId="54" fillId="0" borderId="0" xfId="0" applyFont="1" applyAlignment="1">
      <alignment vertical="top"/>
    </xf>
    <xf numFmtId="1" fontId="16" fillId="0" borderId="3" xfId="0" applyNumberFormat="1" applyFont="1" applyFill="1" applyBorder="1" applyAlignment="1">
      <alignment horizontal="center" vertical="top"/>
    </xf>
    <xf numFmtId="0" fontId="61" fillId="2" borderId="14" xfId="0" applyFont="1" applyFill="1" applyBorder="1" applyAlignment="1">
      <alignment vertical="top"/>
    </xf>
    <xf numFmtId="0" fontId="54" fillId="0" borderId="14" xfId="0" applyFont="1" applyFill="1" applyBorder="1" applyAlignment="1">
      <alignment horizontal="left" vertical="top" wrapText="1" readingOrder="1"/>
    </xf>
    <xf numFmtId="0" fontId="16" fillId="0" borderId="8" xfId="0" applyFont="1" applyBorder="1" applyAlignment="1">
      <alignment horizontal="center" vertical="top"/>
    </xf>
    <xf numFmtId="0" fontId="61" fillId="0" borderId="26" xfId="0" applyFont="1" applyFill="1" applyBorder="1" applyAlignment="1">
      <alignment horizontal="left" vertical="top" wrapText="1" readingOrder="1"/>
    </xf>
    <xf numFmtId="0" fontId="54" fillId="0" borderId="3" xfId="0" applyFont="1" applyFill="1" applyBorder="1" applyAlignment="1">
      <alignment vertical="top" wrapText="1"/>
    </xf>
    <xf numFmtId="0" fontId="16" fillId="0" borderId="21" xfId="5" applyFont="1" applyFill="1" applyBorder="1" applyAlignment="1">
      <alignment horizontal="center" vertical="top" wrapText="1"/>
    </xf>
    <xf numFmtId="0" fontId="55" fillId="0" borderId="0" xfId="0" applyFont="1" applyAlignment="1">
      <alignment horizontal="left" vertical="top"/>
    </xf>
    <xf numFmtId="3" fontId="16" fillId="0" borderId="7" xfId="0" applyNumberFormat="1" applyFont="1" applyBorder="1" applyAlignment="1">
      <alignment horizontal="center" vertical="top"/>
    </xf>
    <xf numFmtId="0" fontId="61" fillId="0" borderId="14" xfId="0" applyFont="1" applyFill="1" applyBorder="1" applyAlignment="1">
      <alignment vertical="top" wrapText="1"/>
    </xf>
    <xf numFmtId="0" fontId="16" fillId="0" borderId="3" xfId="5" applyFont="1" applyFill="1" applyBorder="1" applyAlignment="1">
      <alignment wrapText="1"/>
    </xf>
    <xf numFmtId="0" fontId="61" fillId="0" borderId="26" xfId="0" applyFont="1" applyFill="1" applyBorder="1" applyAlignment="1">
      <alignment vertical="top" wrapText="1"/>
    </xf>
    <xf numFmtId="3" fontId="16" fillId="0" borderId="3" xfId="0" applyNumberFormat="1" applyFont="1" applyBorder="1" applyAlignment="1">
      <alignment horizontal="center" vertical="top"/>
    </xf>
    <xf numFmtId="0" fontId="15" fillId="2" borderId="14" xfId="0" applyFont="1" applyFill="1" applyBorder="1" applyAlignment="1">
      <alignment vertical="top"/>
    </xf>
    <xf numFmtId="0" fontId="63" fillId="0" borderId="3" xfId="0" applyFont="1" applyFill="1" applyBorder="1" applyAlignment="1">
      <alignment horizontal="center" vertical="top" wrapText="1" readingOrder="1"/>
    </xf>
    <xf numFmtId="0" fontId="61" fillId="2" borderId="3" xfId="0" applyFont="1" applyFill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61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7" xfId="0" applyFont="1" applyBorder="1"/>
    <xf numFmtId="0" fontId="57" fillId="0" borderId="3" xfId="0" applyFont="1" applyFill="1" applyBorder="1" applyAlignment="1">
      <alignment horizontal="center" vertical="top" wrapText="1" readingOrder="1"/>
    </xf>
    <xf numFmtId="0" fontId="61" fillId="0" borderId="3" xfId="0" applyFont="1" applyFill="1" applyBorder="1" applyAlignment="1">
      <alignment vertical="top" wrapText="1"/>
    </xf>
    <xf numFmtId="0" fontId="61" fillId="0" borderId="14" xfId="0" applyFont="1" applyBorder="1" applyAlignment="1">
      <alignment vertical="top" wrapText="1"/>
    </xf>
    <xf numFmtId="0" fontId="59" fillId="0" borderId="3" xfId="0" applyFont="1" applyFill="1" applyBorder="1" applyAlignment="1">
      <alignment vertical="top" wrapText="1"/>
    </xf>
    <xf numFmtId="0" fontId="16" fillId="0" borderId="7" xfId="5" applyFont="1" applyFill="1" applyBorder="1" applyAlignment="1">
      <alignment horizontal="center" vertical="top" wrapText="1"/>
    </xf>
    <xf numFmtId="0" fontId="15" fillId="0" borderId="7" xfId="5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15" fillId="0" borderId="27" xfId="0" applyFont="1" applyBorder="1" applyAlignment="1">
      <alignment vertical="top" wrapText="1"/>
    </xf>
    <xf numFmtId="0" fontId="54" fillId="0" borderId="21" xfId="0" applyFont="1" applyFill="1" applyBorder="1" applyAlignment="1">
      <alignment vertical="top"/>
    </xf>
    <xf numFmtId="3" fontId="16" fillId="0" borderId="7" xfId="0" applyNumberFormat="1" applyFont="1" applyFill="1" applyBorder="1" applyAlignment="1">
      <alignment horizontal="center" vertical="top"/>
    </xf>
    <xf numFmtId="0" fontId="61" fillId="2" borderId="26" xfId="0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horizontal="center" vertical="top"/>
    </xf>
    <xf numFmtId="0" fontId="15" fillId="2" borderId="26" xfId="0" applyFont="1" applyFill="1" applyBorder="1" applyAlignment="1">
      <alignment vertical="top" wrapText="1"/>
    </xf>
    <xf numFmtId="0" fontId="61" fillId="2" borderId="14" xfId="0" applyFont="1" applyFill="1" applyBorder="1" applyAlignment="1">
      <alignment horizontal="left" vertical="top" wrapText="1" readingOrder="1"/>
    </xf>
    <xf numFmtId="0" fontId="61" fillId="2" borderId="26" xfId="0" applyFont="1" applyFill="1" applyBorder="1" applyAlignment="1">
      <alignment horizontal="left" vertical="top" wrapText="1" readingOrder="1"/>
    </xf>
    <xf numFmtId="0" fontId="15" fillId="0" borderId="14" xfId="0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center" vertical="top" wrapText="1"/>
    </xf>
    <xf numFmtId="0" fontId="61" fillId="0" borderId="3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center"/>
    </xf>
    <xf numFmtId="0" fontId="61" fillId="0" borderId="14" xfId="0" applyFont="1" applyFill="1" applyBorder="1" applyAlignment="1">
      <alignment horizontal="left" vertical="top" wrapText="1"/>
    </xf>
    <xf numFmtId="0" fontId="55" fillId="0" borderId="27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4" xfId="0" applyFont="1" applyBorder="1" applyAlignment="1">
      <alignment vertical="top" wrapText="1"/>
    </xf>
    <xf numFmtId="0" fontId="15" fillId="0" borderId="7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14" xfId="0" applyFont="1" applyFill="1" applyBorder="1" applyAlignment="1">
      <alignment horizontal="left" vertical="top" wrapText="1"/>
    </xf>
    <xf numFmtId="0" fontId="15" fillId="0" borderId="0" xfId="0" applyFont="1" applyAlignment="1"/>
    <xf numFmtId="0" fontId="15" fillId="0" borderId="30" xfId="0" applyFont="1" applyBorder="1" applyAlignment="1">
      <alignment vertical="top" wrapText="1"/>
    </xf>
    <xf numFmtId="0" fontId="15" fillId="0" borderId="26" xfId="0" applyFont="1" applyFill="1" applyBorder="1" applyAlignment="1">
      <alignment horizontal="left" vertical="top" wrapText="1" readingOrder="1"/>
    </xf>
    <xf numFmtId="0" fontId="55" fillId="0" borderId="3" xfId="0" applyFont="1" applyFill="1" applyBorder="1" applyAlignment="1">
      <alignment horizontal="center" vertical="top" wrapText="1"/>
    </xf>
    <xf numFmtId="0" fontId="55" fillId="0" borderId="14" xfId="0" applyFont="1" applyFill="1" applyBorder="1" applyAlignment="1">
      <alignment horizontal="left" vertical="top" wrapText="1"/>
    </xf>
    <xf numFmtId="43" fontId="15" fillId="0" borderId="3" xfId="2" applyFont="1" applyBorder="1"/>
    <xf numFmtId="0" fontId="15" fillId="0" borderId="27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16" fillId="0" borderId="1" xfId="5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1" fontId="16" fillId="2" borderId="7" xfId="0" applyNumberFormat="1" applyFont="1" applyFill="1" applyBorder="1" applyAlignment="1">
      <alignment horizontal="center" vertical="top"/>
    </xf>
    <xf numFmtId="0" fontId="15" fillId="0" borderId="21" xfId="5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left" vertical="top" wrapText="1" readingOrder="1"/>
    </xf>
    <xf numFmtId="0" fontId="15" fillId="0" borderId="3" xfId="5" applyFont="1" applyFill="1" applyBorder="1" applyAlignment="1">
      <alignment vertical="top"/>
    </xf>
    <xf numFmtId="0" fontId="16" fillId="0" borderId="7" xfId="0" applyFont="1" applyFill="1" applyBorder="1" applyAlignment="1">
      <alignment horizontal="center" vertical="top" wrapText="1"/>
    </xf>
    <xf numFmtId="1" fontId="55" fillId="0" borderId="7" xfId="0" applyNumberFormat="1" applyFont="1" applyBorder="1" applyAlignment="1">
      <alignment horizontal="center" vertical="top"/>
    </xf>
    <xf numFmtId="0" fontId="55" fillId="0" borderId="27" xfId="0" applyFont="1" applyFill="1" applyBorder="1" applyAlignment="1">
      <alignment vertical="top" wrapText="1"/>
    </xf>
    <xf numFmtId="1" fontId="55" fillId="0" borderId="3" xfId="0" applyNumberFormat="1" applyFont="1" applyBorder="1" applyAlignment="1">
      <alignment horizontal="center" vertical="top"/>
    </xf>
    <xf numFmtId="0" fontId="55" fillId="0" borderId="14" xfId="0" applyFont="1" applyFill="1" applyBorder="1" applyAlignment="1">
      <alignment vertical="top" wrapText="1"/>
    </xf>
    <xf numFmtId="1" fontId="16" fillId="0" borderId="8" xfId="0" applyNumberFormat="1" applyFont="1" applyBorder="1" applyAlignment="1">
      <alignment horizontal="center" vertical="top"/>
    </xf>
    <xf numFmtId="43" fontId="15" fillId="0" borderId="3" xfId="2" applyNumberFormat="1" applyFont="1" applyBorder="1"/>
    <xf numFmtId="1" fontId="15" fillId="0" borderId="3" xfId="0" applyNumberFormat="1" applyFont="1" applyFill="1" applyBorder="1" applyAlignment="1">
      <alignment horizontal="center" vertical="top"/>
    </xf>
    <xf numFmtId="1" fontId="16" fillId="0" borderId="7" xfId="0" applyNumberFormat="1" applyFont="1" applyFill="1" applyBorder="1" applyAlignment="1">
      <alignment horizontal="center" vertical="top" wrapText="1"/>
    </xf>
    <xf numFmtId="0" fontId="54" fillId="0" borderId="14" xfId="0" applyFont="1" applyFill="1" applyBorder="1" applyAlignment="1">
      <alignment vertical="top" wrapText="1"/>
    </xf>
    <xf numFmtId="0" fontId="15" fillId="0" borderId="3" xfId="5" applyFont="1" applyFill="1" applyBorder="1" applyAlignment="1">
      <alignment horizontal="right" vertical="top" wrapText="1"/>
    </xf>
    <xf numFmtId="0" fontId="61" fillId="0" borderId="28" xfId="0" applyFont="1" applyFill="1" applyBorder="1" applyAlignment="1">
      <alignment vertical="top" wrapText="1"/>
    </xf>
    <xf numFmtId="1" fontId="15" fillId="0" borderId="7" xfId="0" applyNumberFormat="1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vertical="top" wrapText="1"/>
    </xf>
    <xf numFmtId="1" fontId="15" fillId="0" borderId="3" xfId="0" applyNumberFormat="1" applyFont="1" applyFill="1" applyBorder="1" applyAlignment="1">
      <alignment horizontal="center" vertical="top" wrapText="1"/>
    </xf>
    <xf numFmtId="1" fontId="15" fillId="0" borderId="21" xfId="0" applyNumberFormat="1" applyFont="1" applyFill="1" applyBorder="1" applyAlignment="1">
      <alignment horizontal="left" vertical="top" wrapText="1"/>
    </xf>
    <xf numFmtId="49" fontId="61" fillId="0" borderId="14" xfId="0" applyNumberFormat="1" applyFont="1" applyFill="1" applyBorder="1" applyAlignment="1">
      <alignment vertical="top" wrapText="1"/>
    </xf>
    <xf numFmtId="1" fontId="59" fillId="0" borderId="7" xfId="0" applyNumberFormat="1" applyFont="1" applyFill="1" applyBorder="1" applyAlignment="1">
      <alignment horizontal="center" vertical="top"/>
    </xf>
    <xf numFmtId="49" fontId="54" fillId="0" borderId="14" xfId="0" applyNumberFormat="1" applyFont="1" applyFill="1" applyBorder="1" applyAlignment="1">
      <alignment vertical="top" wrapText="1"/>
    </xf>
    <xf numFmtId="0" fontId="59" fillId="0" borderId="3" xfId="5" applyFont="1" applyFill="1" applyBorder="1" applyAlignment="1">
      <alignment horizontal="center" vertical="top" wrapText="1"/>
    </xf>
    <xf numFmtId="4" fontId="54" fillId="0" borderId="3" xfId="5" applyNumberFormat="1" applyFont="1" applyFill="1" applyBorder="1" applyAlignment="1">
      <alignment vertical="top" wrapText="1"/>
    </xf>
    <xf numFmtId="0" fontId="54" fillId="0" borderId="21" xfId="0" applyFont="1" applyFill="1" applyBorder="1" applyAlignment="1">
      <alignment vertical="top" wrapText="1"/>
    </xf>
    <xf numFmtId="1" fontId="54" fillId="0" borderId="7" xfId="0" applyNumberFormat="1" applyFont="1" applyFill="1" applyBorder="1" applyAlignment="1">
      <alignment horizontal="center" vertical="top" wrapText="1"/>
    </xf>
    <xf numFmtId="0" fontId="54" fillId="0" borderId="27" xfId="0" applyFont="1" applyFill="1" applyBorder="1" applyAlignment="1">
      <alignment vertical="top" wrapText="1"/>
    </xf>
    <xf numFmtId="1" fontId="54" fillId="0" borderId="3" xfId="0" applyNumberFormat="1" applyFont="1" applyFill="1" applyBorder="1" applyAlignment="1">
      <alignment horizontal="center" vertical="top" wrapText="1"/>
    </xf>
    <xf numFmtId="1" fontId="54" fillId="0" borderId="3" xfId="0" applyNumberFormat="1" applyFont="1" applyFill="1" applyBorder="1" applyAlignment="1">
      <alignment horizontal="center" vertical="top"/>
    </xf>
    <xf numFmtId="1" fontId="54" fillId="0" borderId="21" xfId="0" applyNumberFormat="1" applyFont="1" applyFill="1" applyBorder="1" applyAlignment="1">
      <alignment horizontal="left" vertical="top" wrapText="1"/>
    </xf>
    <xf numFmtId="1" fontId="54" fillId="0" borderId="28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 readingOrder="1"/>
    </xf>
    <xf numFmtId="1" fontId="54" fillId="0" borderId="7" xfId="0" applyNumberFormat="1" applyFont="1" applyFill="1" applyBorder="1" applyAlignment="1">
      <alignment horizontal="center" vertical="top"/>
    </xf>
    <xf numFmtId="0" fontId="54" fillId="0" borderId="14" xfId="0" applyFont="1" applyBorder="1" applyAlignment="1">
      <alignment vertical="top" wrapText="1"/>
    </xf>
    <xf numFmtId="0" fontId="54" fillId="0" borderId="28" xfId="0" applyFont="1" applyFill="1" applyBorder="1" applyAlignment="1">
      <alignment vertical="top" wrapText="1"/>
    </xf>
    <xf numFmtId="1" fontId="54" fillId="0" borderId="21" xfId="0" applyNumberFormat="1" applyFont="1" applyFill="1" applyBorder="1" applyAlignment="1">
      <alignment horizontal="center" vertical="top"/>
    </xf>
    <xf numFmtId="0" fontId="15" fillId="0" borderId="0" xfId="11" applyFont="1"/>
    <xf numFmtId="0" fontId="16" fillId="0" borderId="8" xfId="11" applyFont="1" applyBorder="1" applyAlignment="1">
      <alignment horizontal="center" vertical="center"/>
    </xf>
    <xf numFmtId="0" fontId="16" fillId="0" borderId="3" xfId="11" applyFont="1" applyFill="1" applyBorder="1" applyAlignment="1">
      <alignment horizontal="center"/>
    </xf>
    <xf numFmtId="0" fontId="15" fillId="0" borderId="0" xfId="11" applyFont="1" applyFill="1"/>
    <xf numFmtId="1" fontId="16" fillId="0" borderId="21" xfId="11" applyNumberFormat="1" applyFont="1" applyFill="1" applyBorder="1" applyAlignment="1">
      <alignment horizontal="center" vertical="top"/>
    </xf>
    <xf numFmtId="0" fontId="16" fillId="0" borderId="10" xfId="11" applyFont="1" applyFill="1" applyBorder="1" applyAlignment="1">
      <alignment horizontal="center" vertical="top"/>
    </xf>
    <xf numFmtId="1" fontId="16" fillId="0" borderId="3" xfId="11" applyNumberFormat="1" applyFont="1" applyFill="1" applyBorder="1" applyAlignment="1">
      <alignment horizontal="center" vertical="top"/>
    </xf>
    <xf numFmtId="0" fontId="16" fillId="0" borderId="3" xfId="11" applyFont="1" applyFill="1" applyBorder="1" applyAlignment="1">
      <alignment horizontal="center" vertical="top" wrapText="1"/>
    </xf>
    <xf numFmtId="0" fontId="16" fillId="0" borderId="25" xfId="11" applyFont="1" applyFill="1" applyBorder="1" applyAlignment="1">
      <alignment horizontal="center"/>
    </xf>
    <xf numFmtId="0" fontId="16" fillId="0" borderId="5" xfId="11" applyFont="1" applyFill="1" applyBorder="1"/>
    <xf numFmtId="43" fontId="15" fillId="0" borderId="0" xfId="11" applyNumberFormat="1" applyFont="1"/>
    <xf numFmtId="0" fontId="3" fillId="0" borderId="3" xfId="5" applyFont="1" applyFill="1" applyBorder="1" applyAlignment="1">
      <alignment horizontal="left" vertical="top" wrapText="1"/>
    </xf>
    <xf numFmtId="0" fontId="3" fillId="0" borderId="25" xfId="5" applyFont="1" applyFill="1" applyBorder="1" applyAlignment="1">
      <alignment horizontal="left" vertical="top" wrapText="1"/>
    </xf>
    <xf numFmtId="0" fontId="3" fillId="0" borderId="25" xfId="5" applyFont="1" applyFill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15" fillId="0" borderId="1" xfId="0" applyFont="1" applyBorder="1"/>
    <xf numFmtId="0" fontId="15" fillId="0" borderId="21" xfId="0" applyFont="1" applyBorder="1" applyAlignment="1">
      <alignment horizontal="left" vertical="top"/>
    </xf>
    <xf numFmtId="0" fontId="15" fillId="0" borderId="8" xfId="0" applyFont="1" applyBorder="1"/>
    <xf numFmtId="4" fontId="15" fillId="0" borderId="8" xfId="0" applyNumberFormat="1" applyFont="1" applyBorder="1"/>
    <xf numFmtId="0" fontId="15" fillId="0" borderId="18" xfId="0" applyFont="1" applyBorder="1"/>
    <xf numFmtId="0" fontId="15" fillId="0" borderId="25" xfId="0" applyFont="1" applyBorder="1" applyAlignment="1">
      <alignment horizontal="left" vertical="top"/>
    </xf>
    <xf numFmtId="4" fontId="15" fillId="0" borderId="1" xfId="0" applyNumberFormat="1" applyFont="1" applyBorder="1"/>
    <xf numFmtId="0" fontId="60" fillId="0" borderId="0" xfId="0" applyFont="1" applyAlignment="1">
      <alignment horizontal="right"/>
    </xf>
    <xf numFmtId="0" fontId="3" fillId="0" borderId="7" xfId="0" applyFont="1" applyBorder="1"/>
    <xf numFmtId="0" fontId="3" fillId="0" borderId="10" xfId="0" applyFont="1" applyBorder="1"/>
    <xf numFmtId="0" fontId="10" fillId="0" borderId="3" xfId="0" applyFont="1" applyBorder="1"/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88" fontId="3" fillId="0" borderId="27" xfId="2" applyNumberFormat="1" applyFont="1" applyBorder="1"/>
    <xf numFmtId="188" fontId="3" fillId="0" borderId="2" xfId="2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right"/>
    </xf>
    <xf numFmtId="188" fontId="3" fillId="0" borderId="3" xfId="2" applyNumberFormat="1" applyFont="1" applyBorder="1" applyAlignment="1">
      <alignment horizontal="right"/>
    </xf>
    <xf numFmtId="188" fontId="3" fillId="0" borderId="7" xfId="2" applyNumberFormat="1" applyFont="1" applyBorder="1" applyAlignment="1">
      <alignment horizontal="right"/>
    </xf>
    <xf numFmtId="188" fontId="3" fillId="0" borderId="7" xfId="2" applyNumberFormat="1" applyFont="1" applyBorder="1"/>
    <xf numFmtId="188" fontId="3" fillId="0" borderId="21" xfId="2" applyNumberFormat="1" applyFont="1" applyBorder="1" applyAlignment="1">
      <alignment horizontal="right"/>
    </xf>
    <xf numFmtId="188" fontId="3" fillId="2" borderId="3" xfId="2" applyNumberFormat="1" applyFont="1" applyFill="1" applyBorder="1"/>
    <xf numFmtId="188" fontId="3" fillId="0" borderId="3" xfId="2" applyNumberFormat="1" applyFont="1" applyFill="1" applyBorder="1"/>
    <xf numFmtId="188" fontId="3" fillId="0" borderId="25" xfId="2" applyNumberFormat="1" applyFont="1" applyBorder="1"/>
    <xf numFmtId="3" fontId="3" fillId="0" borderId="25" xfId="0" applyNumberFormat="1" applyFont="1" applyBorder="1"/>
    <xf numFmtId="188" fontId="3" fillId="0" borderId="25" xfId="0" applyNumberFormat="1" applyFont="1" applyBorder="1"/>
    <xf numFmtId="4" fontId="24" fillId="0" borderId="21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/>
    </xf>
    <xf numFmtId="4" fontId="24" fillId="0" borderId="8" xfId="0" applyNumberFormat="1" applyFont="1" applyBorder="1" applyAlignment="1">
      <alignment horizontal="right"/>
    </xf>
    <xf numFmtId="0" fontId="10" fillId="2" borderId="7" xfId="0" applyFont="1" applyFill="1" applyBorder="1" applyAlignment="1">
      <alignment vertical="top" wrapText="1"/>
    </xf>
    <xf numFmtId="0" fontId="24" fillId="0" borderId="21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3" fillId="0" borderId="8" xfId="0" applyFont="1" applyBorder="1"/>
    <xf numFmtId="0" fontId="3" fillId="0" borderId="1" xfId="0" applyFont="1" applyBorder="1"/>
    <xf numFmtId="4" fontId="24" fillId="0" borderId="15" xfId="0" applyNumberFormat="1" applyFont="1" applyBorder="1" applyAlignment="1">
      <alignment horizontal="right"/>
    </xf>
    <xf numFmtId="0" fontId="24" fillId="0" borderId="14" xfId="0" applyFont="1" applyBorder="1" applyAlignment="1">
      <alignment horizontal="center" vertical="top"/>
    </xf>
    <xf numFmtId="4" fontId="24" fillId="0" borderId="26" xfId="0" applyNumberFormat="1" applyFont="1" applyBorder="1" applyAlignment="1">
      <alignment horizontal="right"/>
    </xf>
    <xf numFmtId="43" fontId="64" fillId="0" borderId="0" xfId="2" applyFont="1"/>
    <xf numFmtId="0" fontId="65" fillId="0" borderId="0" xfId="0" applyFont="1"/>
    <xf numFmtId="4" fontId="65" fillId="0" borderId="0" xfId="0" applyNumberFormat="1" applyFont="1"/>
    <xf numFmtId="43" fontId="65" fillId="0" borderId="0" xfId="2" applyFont="1"/>
    <xf numFmtId="0" fontId="41" fillId="0" borderId="8" xfId="0" applyFont="1" applyBorder="1" applyAlignment="1">
      <alignment horizontal="center" vertical="top" wrapText="1"/>
    </xf>
    <xf numFmtId="0" fontId="41" fillId="0" borderId="4" xfId="0" applyFont="1" applyBorder="1" applyAlignment="1">
      <alignment vertical="top" wrapText="1"/>
    </xf>
    <xf numFmtId="0" fontId="41" fillId="0" borderId="8" xfId="0" applyFont="1" applyBorder="1" applyAlignment="1">
      <alignment vertical="top" wrapText="1"/>
    </xf>
    <xf numFmtId="0" fontId="41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9" fillId="0" borderId="4" xfId="0" applyFont="1" applyBorder="1" applyAlignment="1">
      <alignment horizontal="left" vertical="top" wrapText="1"/>
    </xf>
    <xf numFmtId="0" fontId="40" fillId="0" borderId="10" xfId="0" applyFont="1" applyBorder="1" applyAlignment="1">
      <alignment horizontal="left" vertical="top" wrapText="1"/>
    </xf>
    <xf numFmtId="0" fontId="41" fillId="0" borderId="4" xfId="0" applyFont="1" applyBorder="1" applyAlignment="1">
      <alignment vertical="top" wrapText="1"/>
    </xf>
    <xf numFmtId="0" fontId="41" fillId="0" borderId="8" xfId="0" applyFont="1" applyBorder="1" applyAlignment="1">
      <alignment vertical="top" wrapText="1"/>
    </xf>
    <xf numFmtId="0" fontId="40" fillId="0" borderId="4" xfId="0" applyFont="1" applyBorder="1" applyAlignment="1">
      <alignment vertical="top" wrapText="1"/>
    </xf>
    <xf numFmtId="0" fontId="39" fillId="0" borderId="18" xfId="0" applyFont="1" applyBorder="1" applyAlignment="1">
      <alignment horizontal="center" vertical="center"/>
    </xf>
    <xf numFmtId="0" fontId="41" fillId="0" borderId="0" xfId="0" applyFont="1" applyBorder="1"/>
    <xf numFmtId="0" fontId="40" fillId="0" borderId="0" xfId="0" applyFont="1" applyBorder="1" applyAlignment="1">
      <alignment horizontal="center" vertical="top"/>
    </xf>
    <xf numFmtId="0" fontId="49" fillId="0" borderId="5" xfId="0" applyFont="1" applyBorder="1" applyAlignment="1">
      <alignment horizontal="center" vertical="top"/>
    </xf>
    <xf numFmtId="0" fontId="49" fillId="0" borderId="5" xfId="0" applyFont="1" applyBorder="1" applyAlignment="1">
      <alignment horizontal="left" vertical="top"/>
    </xf>
    <xf numFmtId="0" fontId="49" fillId="0" borderId="8" xfId="0" applyFont="1" applyBorder="1" applyAlignment="1">
      <alignment horizontal="center" vertical="top"/>
    </xf>
    <xf numFmtId="0" fontId="49" fillId="0" borderId="1" xfId="0" applyFont="1" applyBorder="1" applyAlignment="1">
      <alignment horizontal="center" vertical="top" wrapText="1"/>
    </xf>
    <xf numFmtId="0" fontId="49" fillId="0" borderId="5" xfId="0" applyFont="1" applyBorder="1" applyAlignment="1">
      <alignment vertical="top"/>
    </xf>
    <xf numFmtId="0" fontId="49" fillId="0" borderId="0" xfId="0" applyFont="1" applyAlignment="1">
      <alignment horizontal="left"/>
    </xf>
    <xf numFmtId="0" fontId="49" fillId="0" borderId="12" xfId="0" applyFont="1" applyFill="1" applyBorder="1"/>
    <xf numFmtId="0" fontId="52" fillId="0" borderId="8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3" xfId="0" applyFont="1" applyBorder="1"/>
    <xf numFmtId="0" fontId="3" fillId="0" borderId="27" xfId="0" applyFont="1" applyFill="1" applyBorder="1" applyAlignment="1">
      <alignment vertical="top" wrapText="1"/>
    </xf>
    <xf numFmtId="0" fontId="3" fillId="0" borderId="8" xfId="0" applyFont="1" applyBorder="1"/>
    <xf numFmtId="43" fontId="3" fillId="0" borderId="8" xfId="2" applyFont="1" applyBorder="1"/>
    <xf numFmtId="1" fontId="3" fillId="0" borderId="21" xfId="0" applyNumberFormat="1" applyFont="1" applyFill="1" applyBorder="1" applyAlignment="1">
      <alignment horizontal="left" vertical="top" wrapText="1"/>
    </xf>
    <xf numFmtId="1" fontId="15" fillId="0" borderId="28" xfId="0" applyNumberFormat="1" applyFont="1" applyFill="1" applyBorder="1" applyAlignment="1">
      <alignment horizontal="left" vertical="top" wrapText="1"/>
    </xf>
    <xf numFmtId="0" fontId="3" fillId="0" borderId="5" xfId="0" applyFont="1" applyBorder="1"/>
    <xf numFmtId="43" fontId="3" fillId="0" borderId="5" xfId="2" applyFont="1" applyBorder="1"/>
    <xf numFmtId="43" fontId="3" fillId="0" borderId="0" xfId="2" applyFont="1"/>
    <xf numFmtId="0" fontId="66" fillId="0" borderId="0" xfId="0" applyFont="1" applyFill="1" applyBorder="1" applyAlignment="1">
      <alignment horizontal="center"/>
    </xf>
    <xf numFmtId="0" fontId="66" fillId="0" borderId="0" xfId="0" applyFont="1" applyFill="1" applyBorder="1"/>
    <xf numFmtId="192" fontId="66" fillId="0" borderId="0" xfId="0" applyNumberFormat="1" applyFont="1" applyFill="1" applyBorder="1"/>
    <xf numFmtId="0" fontId="40" fillId="0" borderId="8" xfId="0" applyFont="1" applyBorder="1" applyAlignment="1">
      <alignment vertical="top"/>
    </xf>
    <xf numFmtId="0" fontId="40" fillId="0" borderId="4" xfId="0" applyFont="1" applyBorder="1" applyAlignment="1">
      <alignment horizontal="center" vertical="top" wrapText="1"/>
    </xf>
    <xf numFmtId="0" fontId="40" fillId="0" borderId="8" xfId="0" applyFont="1" applyBorder="1" applyAlignment="1">
      <alignment vertical="center"/>
    </xf>
    <xf numFmtId="0" fontId="41" fillId="0" borderId="0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 vertical="top" wrapText="1"/>
    </xf>
    <xf numFmtId="0" fontId="49" fillId="0" borderId="0" xfId="0" applyFont="1" applyBorder="1" applyAlignment="1">
      <alignment vertical="top" wrapText="1"/>
    </xf>
    <xf numFmtId="0" fontId="49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top"/>
    </xf>
    <xf numFmtId="0" fontId="40" fillId="0" borderId="5" xfId="0" applyFont="1" applyBorder="1" applyAlignment="1">
      <alignment horizontal="center" vertical="top" wrapText="1"/>
    </xf>
    <xf numFmtId="4" fontId="23" fillId="0" borderId="0" xfId="0" applyNumberFormat="1" applyFont="1"/>
    <xf numFmtId="43" fontId="62" fillId="0" borderId="3" xfId="2" applyFont="1" applyBorder="1"/>
    <xf numFmtId="43" fontId="62" fillId="0" borderId="3" xfId="2" applyFont="1" applyFill="1" applyBorder="1" applyAlignment="1">
      <alignment vertical="top"/>
    </xf>
    <xf numFmtId="0" fontId="3" fillId="0" borderId="3" xfId="5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5" xfId="5" applyFont="1" applyFill="1" applyBorder="1" applyAlignment="1">
      <alignment horizontal="left" vertical="top"/>
    </xf>
    <xf numFmtId="43" fontId="3" fillId="0" borderId="3" xfId="2" applyFont="1" applyFill="1" applyBorder="1" applyAlignment="1">
      <alignment vertical="top" wrapText="1"/>
    </xf>
    <xf numFmtId="43" fontId="3" fillId="0" borderId="2" xfId="2" applyFont="1" applyFill="1" applyBorder="1" applyAlignment="1">
      <alignment vertical="top" wrapText="1"/>
    </xf>
    <xf numFmtId="43" fontId="3" fillId="0" borderId="3" xfId="2" applyFont="1" applyBorder="1"/>
    <xf numFmtId="43" fontId="3" fillId="0" borderId="5" xfId="0" applyNumberFormat="1" applyFont="1" applyBorder="1"/>
    <xf numFmtId="0" fontId="15" fillId="0" borderId="21" xfId="0" applyFont="1" applyBorder="1"/>
    <xf numFmtId="43" fontId="15" fillId="0" borderId="5" xfId="2" applyFont="1" applyBorder="1"/>
    <xf numFmtId="43" fontId="16" fillId="0" borderId="3" xfId="2" applyFont="1" applyFill="1" applyBorder="1" applyAlignment="1">
      <alignment vertical="top" wrapText="1"/>
    </xf>
    <xf numFmtId="0" fontId="15" fillId="0" borderId="21" xfId="0" applyFont="1" applyBorder="1" applyAlignment="1">
      <alignment vertical="top"/>
    </xf>
    <xf numFmtId="43" fontId="15" fillId="0" borderId="21" xfId="2" applyFont="1" applyBorder="1" applyAlignment="1">
      <alignment vertical="top"/>
    </xf>
    <xf numFmtId="43" fontId="16" fillId="0" borderId="3" xfId="5" applyNumberFormat="1" applyFont="1" applyFill="1" applyBorder="1" applyAlignment="1">
      <alignment vertical="top" wrapText="1"/>
    </xf>
    <xf numFmtId="43" fontId="15" fillId="0" borderId="5" xfId="0" applyNumberFormat="1" applyFont="1" applyBorder="1"/>
    <xf numFmtId="43" fontId="15" fillId="0" borderId="0" xfId="2" applyFont="1"/>
    <xf numFmtId="0" fontId="15" fillId="0" borderId="0" xfId="0" applyFont="1" applyFill="1" applyBorder="1" applyAlignment="1">
      <alignment horizontal="left"/>
    </xf>
    <xf numFmtId="0" fontId="15" fillId="0" borderId="8" xfId="0" applyFont="1" applyBorder="1" applyAlignment="1">
      <alignment vertical="top"/>
    </xf>
    <xf numFmtId="43" fontId="15" fillId="0" borderId="5" xfId="2" applyFont="1" applyFill="1" applyBorder="1" applyAlignment="1">
      <alignment vertical="top" wrapText="1"/>
    </xf>
    <xf numFmtId="4" fontId="15" fillId="0" borderId="5" xfId="0" applyNumberFormat="1" applyFont="1" applyBorder="1"/>
    <xf numFmtId="1" fontId="59" fillId="0" borderId="8" xfId="0" applyNumberFormat="1" applyFont="1" applyFill="1" applyBorder="1" applyAlignment="1">
      <alignment horizontal="center" vertical="top"/>
    </xf>
    <xf numFmtId="49" fontId="54" fillId="0" borderId="28" xfId="0" applyNumberFormat="1" applyFont="1" applyFill="1" applyBorder="1" applyAlignment="1">
      <alignment vertical="top" wrapText="1"/>
    </xf>
    <xf numFmtId="0" fontId="54" fillId="0" borderId="21" xfId="5" applyFont="1" applyFill="1" applyBorder="1" applyAlignment="1">
      <alignment vertical="top" wrapText="1"/>
    </xf>
    <xf numFmtId="0" fontId="59" fillId="0" borderId="21" xfId="5" applyFont="1" applyFill="1" applyBorder="1" applyAlignment="1">
      <alignment vertical="top" wrapText="1"/>
    </xf>
    <xf numFmtId="0" fontId="15" fillId="0" borderId="21" xfId="5" applyFont="1" applyFill="1" applyBorder="1" applyAlignment="1">
      <alignment vertical="top"/>
    </xf>
    <xf numFmtId="0" fontId="15" fillId="0" borderId="21" xfId="5" applyFont="1" applyFill="1" applyBorder="1" applyAlignment="1">
      <alignment vertical="top" wrapTex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1" fillId="0" borderId="8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0" xfId="0" applyFont="1" applyBorder="1"/>
    <xf numFmtId="4" fontId="3" fillId="0" borderId="0" xfId="5" applyNumberFormat="1" applyFont="1" applyFill="1" applyBorder="1" applyAlignment="1">
      <alignment vertical="top" wrapText="1"/>
    </xf>
    <xf numFmtId="4" fontId="3" fillId="0" borderId="0" xfId="0" applyNumberFormat="1" applyFont="1" applyBorder="1"/>
    <xf numFmtId="4" fontId="23" fillId="0" borderId="0" xfId="0" applyNumberFormat="1" applyFont="1" applyBorder="1"/>
    <xf numFmtId="43" fontId="15" fillId="0" borderId="0" xfId="2" applyFont="1" applyBorder="1" applyAlignment="1">
      <alignment vertical="top"/>
    </xf>
    <xf numFmtId="43" fontId="23" fillId="0" borderId="0" xfId="0" applyNumberFormat="1" applyFont="1" applyBorder="1"/>
    <xf numFmtId="43" fontId="15" fillId="0" borderId="0" xfId="2" applyFont="1" applyFill="1" applyBorder="1" applyAlignment="1">
      <alignment vertical="top" wrapText="1"/>
    </xf>
    <xf numFmtId="43" fontId="24" fillId="0" borderId="0" xfId="2" applyFont="1"/>
    <xf numFmtId="43" fontId="15" fillId="0" borderId="0" xfId="2" applyFont="1" applyBorder="1"/>
    <xf numFmtId="4" fontId="15" fillId="0" borderId="0" xfId="0" applyNumberFormat="1" applyFont="1" applyBorder="1"/>
    <xf numFmtId="43" fontId="23" fillId="0" borderId="0" xfId="0" applyNumberFormat="1" applyFont="1" applyBorder="1" applyAlignment="1">
      <alignment horizontal="right"/>
    </xf>
    <xf numFmtId="43" fontId="67" fillId="0" borderId="0" xfId="2" applyFont="1" applyBorder="1"/>
    <xf numFmtId="0" fontId="15" fillId="0" borderId="0" xfId="5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 readingOrder="1"/>
    </xf>
    <xf numFmtId="0" fontId="15" fillId="0" borderId="0" xfId="5" applyFont="1" applyFill="1" applyBorder="1" applyAlignment="1">
      <alignment vertical="top" wrapText="1"/>
    </xf>
    <xf numFmtId="0" fontId="15" fillId="0" borderId="0" xfId="5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0" borderId="0" xfId="5" applyFont="1" applyFill="1" applyBorder="1" applyAlignment="1">
      <alignment horizontal="center" vertical="top" wrapText="1"/>
    </xf>
    <xf numFmtId="1" fontId="59" fillId="0" borderId="0" xfId="0" applyNumberFormat="1" applyFont="1" applyFill="1" applyBorder="1" applyAlignment="1">
      <alignment horizontal="center" vertical="top"/>
    </xf>
    <xf numFmtId="49" fontId="54" fillId="0" borderId="0" xfId="0" applyNumberFormat="1" applyFont="1" applyFill="1" applyBorder="1" applyAlignment="1">
      <alignment vertical="top" wrapText="1"/>
    </xf>
    <xf numFmtId="0" fontId="54" fillId="0" borderId="0" xfId="5" applyFont="1" applyFill="1" applyBorder="1" applyAlignment="1">
      <alignment vertical="top" wrapText="1"/>
    </xf>
    <xf numFmtId="0" fontId="59" fillId="0" borderId="0" xfId="5" applyFont="1" applyFill="1" applyBorder="1" applyAlignment="1">
      <alignment vertical="top" wrapText="1"/>
    </xf>
    <xf numFmtId="0" fontId="54" fillId="0" borderId="0" xfId="0" applyFont="1" applyBorder="1" applyAlignment="1">
      <alignment vertical="top"/>
    </xf>
    <xf numFmtId="0" fontId="57" fillId="0" borderId="0" xfId="0" applyFont="1" applyFill="1" applyBorder="1" applyAlignment="1">
      <alignment horizontal="left" vertical="top" wrapText="1" readingOrder="1"/>
    </xf>
    <xf numFmtId="0" fontId="54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3" fontId="23" fillId="0" borderId="0" xfId="0" applyNumberFormat="1" applyFont="1" applyBorder="1"/>
    <xf numFmtId="43" fontId="54" fillId="0" borderId="0" xfId="2" applyFont="1" applyFill="1" applyBorder="1" applyAlignment="1">
      <alignment vertical="top" wrapText="1"/>
    </xf>
    <xf numFmtId="4" fontId="0" fillId="0" borderId="0" xfId="0" applyNumberFormat="1"/>
    <xf numFmtId="4" fontId="20" fillId="0" borderId="3" xfId="11" applyNumberFormat="1" applyFont="1" applyBorder="1" applyAlignment="1">
      <alignment horizontal="right"/>
    </xf>
    <xf numFmtId="4" fontId="20" fillId="0" borderId="2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4" fontId="20" fillId="0" borderId="25" xfId="0" applyNumberFormat="1" applyFont="1" applyBorder="1" applyAlignment="1">
      <alignment horizontal="right"/>
    </xf>
    <xf numFmtId="4" fontId="9" fillId="0" borderId="0" xfId="0" applyNumberFormat="1" applyFont="1"/>
    <xf numFmtId="0" fontId="0" fillId="0" borderId="0" xfId="0" applyBorder="1"/>
    <xf numFmtId="4" fontId="0" fillId="0" borderId="0" xfId="0" applyNumberFormat="1" applyBorder="1"/>
    <xf numFmtId="4" fontId="2" fillId="0" borderId="0" xfId="0" applyNumberFormat="1" applyFont="1"/>
    <xf numFmtId="43" fontId="2" fillId="0" borderId="0" xfId="2" applyFont="1"/>
    <xf numFmtId="0" fontId="68" fillId="0" borderId="0" xfId="0" applyFont="1"/>
    <xf numFmtId="4" fontId="24" fillId="0" borderId="7" xfId="0" applyNumberFormat="1" applyFont="1" applyBorder="1" applyAlignment="1">
      <alignment horizontal="right" vertical="top"/>
    </xf>
    <xf numFmtId="4" fontId="24" fillId="0" borderId="3" xfId="0" applyNumberFormat="1" applyFont="1" applyBorder="1" applyAlignment="1">
      <alignment horizontal="right" vertical="top"/>
    </xf>
    <xf numFmtId="0" fontId="23" fillId="0" borderId="3" xfId="0" applyFont="1" applyBorder="1"/>
    <xf numFmtId="4" fontId="24" fillId="0" borderId="3" xfId="5" applyNumberFormat="1" applyFont="1" applyFill="1" applyBorder="1" applyAlignment="1">
      <alignment vertical="top" wrapText="1"/>
    </xf>
    <xf numFmtId="4" fontId="24" fillId="0" borderId="3" xfId="0" applyNumberFormat="1" applyFont="1" applyBorder="1"/>
    <xf numFmtId="43" fontId="24" fillId="0" borderId="3" xfId="2" applyFont="1" applyBorder="1" applyAlignment="1">
      <alignment vertical="top"/>
    </xf>
    <xf numFmtId="0" fontId="24" fillId="0" borderId="0" xfId="0" applyFont="1"/>
    <xf numFmtId="43" fontId="24" fillId="0" borderId="3" xfId="2" applyFont="1" applyFill="1" applyBorder="1" applyAlignment="1">
      <alignment vertical="top" wrapText="1"/>
    </xf>
    <xf numFmtId="43" fontId="69" fillId="0" borderId="3" xfId="2" applyFont="1" applyFill="1" applyBorder="1" applyAlignment="1">
      <alignment vertical="top" wrapText="1"/>
    </xf>
    <xf numFmtId="4" fontId="24" fillId="0" borderId="3" xfId="0" applyNumberFormat="1" applyFont="1" applyBorder="1" applyAlignment="1">
      <alignment vertical="top"/>
    </xf>
    <xf numFmtId="43" fontId="24" fillId="0" borderId="3" xfId="2" applyFont="1" applyBorder="1"/>
    <xf numFmtId="4" fontId="24" fillId="0" borderId="8" xfId="0" applyNumberFormat="1" applyFont="1" applyBorder="1"/>
    <xf numFmtId="43" fontId="24" fillId="0" borderId="3" xfId="2" applyNumberFormat="1" applyFont="1" applyBorder="1"/>
    <xf numFmtId="4" fontId="69" fillId="0" borderId="3" xfId="5" applyNumberFormat="1" applyFont="1" applyFill="1" applyBorder="1" applyAlignment="1">
      <alignment vertical="top" wrapText="1"/>
    </xf>
    <xf numFmtId="3" fontId="70" fillId="0" borderId="4" xfId="2" applyNumberFormat="1" applyFont="1" applyBorder="1" applyAlignment="1">
      <alignment horizontal="center" vertical="center" wrapText="1"/>
    </xf>
    <xf numFmtId="3" fontId="37" fillId="0" borderId="4" xfId="2" applyNumberFormat="1" applyFont="1" applyBorder="1" applyAlignment="1">
      <alignment horizontal="center" vertical="center" wrapText="1"/>
    </xf>
    <xf numFmtId="3" fontId="70" fillId="0" borderId="5" xfId="2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top" wrapText="1"/>
    </xf>
    <xf numFmtId="0" fontId="73" fillId="0" borderId="1" xfId="0" applyFont="1" applyBorder="1" applyAlignment="1">
      <alignment horizontal="center"/>
    </xf>
    <xf numFmtId="0" fontId="7" fillId="0" borderId="31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 readingOrder="1"/>
    </xf>
    <xf numFmtId="0" fontId="3" fillId="0" borderId="3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3" fillId="0" borderId="7" xfId="5" applyFont="1" applyFill="1" applyBorder="1" applyAlignment="1">
      <alignment horizontal="center" vertical="top" wrapText="1"/>
    </xf>
    <xf numFmtId="0" fontId="7" fillId="0" borderId="30" xfId="0" applyFont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43" fontId="3" fillId="0" borderId="7" xfId="2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top" wrapText="1" readingOrder="1"/>
    </xf>
    <xf numFmtId="43" fontId="3" fillId="0" borderId="7" xfId="2" applyFont="1" applyBorder="1"/>
    <xf numFmtId="0" fontId="56" fillId="0" borderId="31" xfId="0" applyFont="1" applyBorder="1" applyAlignment="1">
      <alignment vertical="top" wrapText="1"/>
    </xf>
    <xf numFmtId="0" fontId="56" fillId="0" borderId="26" xfId="0" applyFont="1" applyBorder="1" applyAlignment="1">
      <alignment vertical="top" wrapText="1"/>
    </xf>
    <xf numFmtId="0" fontId="16" fillId="0" borderId="3" xfId="0" applyFont="1" applyFill="1" applyBorder="1" applyAlignment="1">
      <alignment vertical="top"/>
    </xf>
    <xf numFmtId="43" fontId="15" fillId="0" borderId="5" xfId="2" applyFont="1" applyBorder="1" applyAlignment="1">
      <alignment horizontal="center"/>
    </xf>
    <xf numFmtId="4" fontId="15" fillId="0" borderId="5" xfId="0" applyNumberFormat="1" applyFont="1" applyBorder="1" applyAlignment="1">
      <alignment horizontal="right"/>
    </xf>
    <xf numFmtId="0" fontId="15" fillId="0" borderId="21" xfId="0" applyFont="1" applyFill="1" applyBorder="1" applyAlignment="1">
      <alignment horizontal="left" vertical="top" wrapText="1" readingOrder="1"/>
    </xf>
    <xf numFmtId="43" fontId="31" fillId="0" borderId="3" xfId="2" applyFont="1" applyBorder="1"/>
    <xf numFmtId="43" fontId="31" fillId="0" borderId="5" xfId="0" applyNumberFormat="1" applyFont="1" applyBorder="1"/>
    <xf numFmtId="3" fontId="15" fillId="0" borderId="0" xfId="0" applyNumberFormat="1" applyFont="1" applyBorder="1" applyAlignment="1">
      <alignment horizontal="center" vertical="top"/>
    </xf>
    <xf numFmtId="43" fontId="31" fillId="0" borderId="0" xfId="2" applyFont="1" applyBorder="1" applyAlignment="1">
      <alignment vertical="top"/>
    </xf>
    <xf numFmtId="0" fontId="15" fillId="0" borderId="0" xfId="0" applyFont="1" applyBorder="1" applyAlignment="1">
      <alignment horizontal="left" vertical="top"/>
    </xf>
    <xf numFmtId="0" fontId="15" fillId="0" borderId="4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5" fillId="2" borderId="14" xfId="0" applyFont="1" applyFill="1" applyBorder="1" applyAlignment="1">
      <alignment vertical="top" wrapText="1"/>
    </xf>
    <xf numFmtId="0" fontId="16" fillId="0" borderId="21" xfId="0" applyFont="1" applyFill="1" applyBorder="1" applyAlignment="1">
      <alignment vertical="top"/>
    </xf>
    <xf numFmtId="43" fontId="15" fillId="0" borderId="3" xfId="2" applyFont="1" applyFill="1" applyBorder="1" applyAlignment="1">
      <alignment vertical="top"/>
    </xf>
    <xf numFmtId="0" fontId="15" fillId="0" borderId="3" xfId="0" applyFont="1" applyFill="1" applyBorder="1" applyAlignment="1">
      <alignment horizontal="left" wrapText="1" readingOrder="1"/>
    </xf>
    <xf numFmtId="0" fontId="15" fillId="0" borderId="3" xfId="5" applyFont="1" applyFill="1" applyBorder="1" applyAlignment="1"/>
    <xf numFmtId="0" fontId="3" fillId="0" borderId="3" xfId="5" applyFont="1" applyFill="1" applyBorder="1" applyAlignment="1">
      <alignment vertical="top"/>
    </xf>
    <xf numFmtId="0" fontId="5" fillId="0" borderId="3" xfId="5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5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 readingOrder="1"/>
    </xf>
    <xf numFmtId="43" fontId="3" fillId="0" borderId="0" xfId="2" applyFont="1" applyBorder="1"/>
    <xf numFmtId="0" fontId="15" fillId="0" borderId="14" xfId="0" applyFont="1" applyFill="1" applyBorder="1" applyAlignment="1">
      <alignment vertical="top" wrapText="1" readingOrder="1"/>
    </xf>
    <xf numFmtId="3" fontId="15" fillId="0" borderId="3" xfId="0" applyNumberFormat="1" applyFont="1" applyFill="1" applyBorder="1" applyAlignment="1">
      <alignment horizontal="center" vertical="top"/>
    </xf>
    <xf numFmtId="0" fontId="16" fillId="0" borderId="3" xfId="5" applyFont="1" applyFill="1" applyBorder="1" applyAlignment="1">
      <alignment vertical="top"/>
    </xf>
    <xf numFmtId="0" fontId="15" fillId="0" borderId="3" xfId="0" applyFont="1" applyBorder="1" applyAlignment="1"/>
    <xf numFmtId="0" fontId="15" fillId="0" borderId="3" xfId="0" applyFont="1" applyFill="1" applyBorder="1" applyAlignment="1">
      <alignment horizontal="center" vertical="top" wrapText="1" readingOrder="1"/>
    </xf>
    <xf numFmtId="0" fontId="16" fillId="0" borderId="3" xfId="0" applyFont="1" applyFill="1" applyBorder="1" applyAlignment="1">
      <alignment vertical="top" wrapText="1"/>
    </xf>
    <xf numFmtId="0" fontId="15" fillId="0" borderId="26" xfId="0" applyFont="1" applyFill="1" applyBorder="1" applyAlignment="1">
      <alignment vertical="top" wrapText="1"/>
    </xf>
    <xf numFmtId="0" fontId="16" fillId="0" borderId="25" xfId="0" applyFont="1" applyFill="1" applyBorder="1" applyAlignment="1">
      <alignment vertical="top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7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/>
    </xf>
    <xf numFmtId="0" fontId="15" fillId="0" borderId="7" xfId="0" applyFont="1" applyFill="1" applyBorder="1" applyAlignment="1">
      <alignment horizontal="left" vertical="top" wrapText="1" readingOrder="1"/>
    </xf>
    <xf numFmtId="0" fontId="31" fillId="0" borderId="3" xfId="0" applyFont="1" applyFill="1" applyBorder="1" applyAlignment="1">
      <alignment horizontal="left" vertical="top" wrapText="1" readingOrder="1"/>
    </xf>
    <xf numFmtId="0" fontId="15" fillId="0" borderId="8" xfId="0" applyFont="1" applyBorder="1" applyAlignment="1">
      <alignment vertical="top" wrapText="1"/>
    </xf>
    <xf numFmtId="0" fontId="15" fillId="0" borderId="27" xfId="0" applyFont="1" applyFill="1" applyBorder="1" applyAlignment="1">
      <alignment vertical="top" wrapText="1"/>
    </xf>
    <xf numFmtId="0" fontId="16" fillId="0" borderId="3" xfId="0" applyFont="1" applyFill="1" applyBorder="1" applyAlignment="1">
      <alignment horizontal="center" vertical="top" wrapText="1" readingOrder="1"/>
    </xf>
    <xf numFmtId="1" fontId="55" fillId="0" borderId="0" xfId="0" applyNumberFormat="1" applyFont="1" applyBorder="1" applyAlignment="1">
      <alignment horizontal="center" vertical="top"/>
    </xf>
    <xf numFmtId="0" fontId="55" fillId="0" borderId="0" xfId="0" applyFont="1" applyFill="1" applyBorder="1" applyAlignment="1">
      <alignment vertical="top" wrapText="1"/>
    </xf>
    <xf numFmtId="0" fontId="15" fillId="0" borderId="1" xfId="0" applyFont="1" applyBorder="1" applyAlignment="1">
      <alignment horizontal="left" vertical="top"/>
    </xf>
    <xf numFmtId="1" fontId="15" fillId="0" borderId="7" xfId="0" applyNumberFormat="1" applyFont="1" applyFill="1" applyBorder="1" applyAlignment="1">
      <alignment horizontal="center" vertical="top"/>
    </xf>
    <xf numFmtId="0" fontId="15" fillId="0" borderId="14" xfId="0" applyFont="1" applyFill="1" applyBorder="1" applyAlignment="1">
      <alignment vertical="top"/>
    </xf>
    <xf numFmtId="0" fontId="54" fillId="0" borderId="3" xfId="5" applyFont="1" applyFill="1" applyBorder="1" applyAlignment="1">
      <alignment vertical="top"/>
    </xf>
    <xf numFmtId="0" fontId="31" fillId="0" borderId="3" xfId="5" applyFont="1" applyFill="1" applyBorder="1" applyAlignment="1">
      <alignment vertical="top"/>
    </xf>
    <xf numFmtId="0" fontId="74" fillId="0" borderId="3" xfId="5" applyFont="1" applyFill="1" applyBorder="1" applyAlignment="1">
      <alignment vertical="top"/>
    </xf>
    <xf numFmtId="0" fontId="72" fillId="0" borderId="3" xfId="5" applyFont="1" applyFill="1" applyBorder="1" applyAlignment="1">
      <alignment vertical="top"/>
    </xf>
    <xf numFmtId="0" fontId="31" fillId="0" borderId="21" xfId="5" applyFont="1" applyFill="1" applyBorder="1" applyAlignment="1">
      <alignment vertical="top"/>
    </xf>
    <xf numFmtId="0" fontId="31" fillId="0" borderId="0" xfId="5" applyFont="1" applyFill="1" applyBorder="1" applyAlignment="1">
      <alignment vertical="top"/>
    </xf>
    <xf numFmtId="0" fontId="9" fillId="0" borderId="3" xfId="5" applyFont="1" applyFill="1" applyBorder="1" applyAlignment="1">
      <alignment vertical="top"/>
    </xf>
    <xf numFmtId="0" fontId="9" fillId="0" borderId="3" xfId="5" applyFont="1" applyFill="1" applyBorder="1" applyAlignment="1">
      <alignment vertical="top" wrapText="1"/>
    </xf>
    <xf numFmtId="0" fontId="36" fillId="0" borderId="3" xfId="5" applyFont="1" applyFill="1" applyBorder="1" applyAlignment="1">
      <alignment vertical="top" wrapText="1"/>
    </xf>
    <xf numFmtId="0" fontId="61" fillId="0" borderId="0" xfId="0" applyFont="1" applyFill="1" applyBorder="1" applyAlignment="1">
      <alignment vertical="top" wrapText="1"/>
    </xf>
    <xf numFmtId="0" fontId="36" fillId="0" borderId="0" xfId="5" applyFont="1" applyFill="1" applyBorder="1" applyAlignment="1">
      <alignment vertical="top" wrapText="1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1" xfId="0" applyFont="1" applyFill="1" applyBorder="1" applyAlignment="1">
      <alignment vertical="top"/>
    </xf>
    <xf numFmtId="43" fontId="15" fillId="0" borderId="0" xfId="2" applyFont="1" applyFill="1" applyBorder="1" applyAlignment="1">
      <alignment vertical="top"/>
    </xf>
    <xf numFmtId="0" fontId="31" fillId="0" borderId="0" xfId="0" applyFont="1"/>
    <xf numFmtId="0" fontId="20" fillId="0" borderId="0" xfId="0" applyFont="1" applyFill="1" applyBorder="1"/>
    <xf numFmtId="0" fontId="20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2" fillId="0" borderId="19" xfId="0" applyFont="1" applyFill="1" applyBorder="1"/>
    <xf numFmtId="0" fontId="4" fillId="0" borderId="5" xfId="0" applyFont="1" applyFill="1" applyBorder="1"/>
    <xf numFmtId="4" fontId="20" fillId="0" borderId="21" xfId="11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72" fillId="0" borderId="0" xfId="0" applyFont="1" applyAlignment="1"/>
    <xf numFmtId="0" fontId="31" fillId="0" borderId="0" xfId="0" applyFont="1" applyBorder="1"/>
    <xf numFmtId="0" fontId="72" fillId="0" borderId="0" xfId="0" applyFont="1" applyBorder="1" applyAlignment="1"/>
    <xf numFmtId="0" fontId="75" fillId="0" borderId="5" xfId="19" applyFont="1" applyBorder="1" applyAlignment="1">
      <alignment horizontal="center" vertical="center"/>
    </xf>
    <xf numFmtId="43" fontId="75" fillId="0" borderId="5" xfId="21" applyFont="1" applyFill="1" applyBorder="1" applyAlignment="1">
      <alignment horizontal="center" vertical="center" wrapText="1"/>
    </xf>
    <xf numFmtId="0" fontId="76" fillId="0" borderId="0" xfId="19" applyFont="1"/>
    <xf numFmtId="43" fontId="75" fillId="0" borderId="0" xfId="21" applyFont="1" applyFill="1" applyBorder="1" applyAlignment="1">
      <alignment horizontal="center" vertical="center" wrapText="1"/>
    </xf>
    <xf numFmtId="0" fontId="77" fillId="0" borderId="2" xfId="19" applyFont="1" applyBorder="1" applyAlignment="1">
      <alignment horizontal="left" vertical="center"/>
    </xf>
    <xf numFmtId="43" fontId="75" fillId="0" borderId="2" xfId="21" applyFont="1" applyFill="1" applyBorder="1" applyAlignment="1">
      <alignment horizontal="center" vertical="center" wrapText="1"/>
    </xf>
    <xf numFmtId="43" fontId="72" fillId="0" borderId="2" xfId="21" applyFont="1" applyFill="1" applyBorder="1" applyAlignment="1">
      <alignment horizontal="center" vertical="center" wrapText="1"/>
    </xf>
    <xf numFmtId="188" fontId="75" fillId="0" borderId="2" xfId="21" applyNumberFormat="1" applyFont="1" applyFill="1" applyBorder="1" applyAlignment="1">
      <alignment horizontal="center" vertical="center" wrapText="1"/>
    </xf>
    <xf numFmtId="0" fontId="76" fillId="0" borderId="3" xfId="19" applyFont="1" applyBorder="1"/>
    <xf numFmtId="43" fontId="76" fillId="0" borderId="3" xfId="21" applyFont="1" applyFill="1" applyBorder="1"/>
    <xf numFmtId="43" fontId="76" fillId="0" borderId="3" xfId="2" applyFont="1" applyBorder="1"/>
    <xf numFmtId="188" fontId="76" fillId="0" borderId="3" xfId="21" applyNumberFormat="1" applyFont="1" applyFill="1" applyBorder="1"/>
    <xf numFmtId="43" fontId="75" fillId="0" borderId="0" xfId="19" applyNumberFormat="1" applyFont="1" applyFill="1"/>
    <xf numFmtId="0" fontId="76" fillId="0" borderId="0" xfId="19" applyFont="1" applyFill="1"/>
    <xf numFmtId="43" fontId="76" fillId="0" borderId="0" xfId="21" applyFont="1" applyFill="1" applyBorder="1"/>
    <xf numFmtId="43" fontId="76" fillId="0" borderId="0" xfId="19" applyNumberFormat="1" applyFont="1" applyFill="1"/>
    <xf numFmtId="0" fontId="74" fillId="0" borderId="3" xfId="0" applyFont="1" applyFill="1" applyBorder="1"/>
    <xf numFmtId="43" fontId="76" fillId="0" borderId="3" xfId="21" applyFont="1" applyFill="1" applyBorder="1" applyAlignment="1">
      <alignment horizontal="right"/>
    </xf>
    <xf numFmtId="43" fontId="76" fillId="0" borderId="3" xfId="2" applyFont="1" applyFill="1" applyBorder="1"/>
    <xf numFmtId="0" fontId="76" fillId="0" borderId="25" xfId="19" applyFont="1" applyBorder="1"/>
    <xf numFmtId="43" fontId="76" fillId="0" borderId="25" xfId="21" applyFont="1" applyFill="1" applyBorder="1"/>
    <xf numFmtId="43" fontId="76" fillId="0" borderId="25" xfId="2" applyFont="1" applyFill="1" applyBorder="1"/>
    <xf numFmtId="43" fontId="76" fillId="0" borderId="25" xfId="2" applyFont="1" applyBorder="1"/>
    <xf numFmtId="188" fontId="76" fillId="0" borderId="25" xfId="21" applyNumberFormat="1" applyFont="1" applyFill="1" applyBorder="1"/>
    <xf numFmtId="0" fontId="75" fillId="3" borderId="5" xfId="19" applyFont="1" applyFill="1" applyBorder="1"/>
    <xf numFmtId="188" fontId="75" fillId="3" borderId="5" xfId="21" applyNumberFormat="1" applyFont="1" applyFill="1" applyBorder="1"/>
    <xf numFmtId="43" fontId="75" fillId="3" borderId="5" xfId="2" applyFont="1" applyFill="1" applyBorder="1"/>
    <xf numFmtId="43" fontId="75" fillId="3" borderId="5" xfId="19" applyNumberFormat="1" applyFont="1" applyFill="1" applyBorder="1"/>
    <xf numFmtId="188" fontId="75" fillId="3" borderId="0" xfId="19" applyNumberFormat="1" applyFont="1" applyFill="1"/>
    <xf numFmtId="0" fontId="75" fillId="3" borderId="0" xfId="19" applyFont="1" applyFill="1"/>
    <xf numFmtId="188" fontId="75" fillId="3" borderId="0" xfId="21" applyNumberFormat="1" applyFont="1" applyFill="1" applyBorder="1"/>
    <xf numFmtId="43" fontId="31" fillId="0" borderId="3" xfId="21" applyFont="1" applyFill="1" applyBorder="1"/>
    <xf numFmtId="43" fontId="76" fillId="2" borderId="3" xfId="21" applyFont="1" applyFill="1" applyBorder="1"/>
    <xf numFmtId="188" fontId="78" fillId="2" borderId="3" xfId="2" applyNumberFormat="1" applyFont="1" applyFill="1" applyBorder="1"/>
    <xf numFmtId="43" fontId="79" fillId="0" borderId="0" xfId="2" applyFont="1" applyFill="1"/>
    <xf numFmtId="188" fontId="80" fillId="2" borderId="3" xfId="2" applyNumberFormat="1" applyFont="1" applyFill="1" applyBorder="1"/>
    <xf numFmtId="43" fontId="76" fillId="0" borderId="14" xfId="21" applyFont="1" applyFill="1" applyBorder="1"/>
    <xf numFmtId="43" fontId="76" fillId="0" borderId="0" xfId="19" applyNumberFormat="1" applyFont="1"/>
    <xf numFmtId="43" fontId="31" fillId="0" borderId="0" xfId="21" applyFont="1" applyFill="1" applyBorder="1"/>
    <xf numFmtId="43" fontId="31" fillId="0" borderId="25" xfId="21" applyFont="1" applyFill="1" applyBorder="1"/>
    <xf numFmtId="193" fontId="75" fillId="3" borderId="5" xfId="21" applyNumberFormat="1" applyFont="1" applyFill="1" applyBorder="1"/>
    <xf numFmtId="193" fontId="75" fillId="3" borderId="0" xfId="19" applyNumberFormat="1" applyFont="1" applyFill="1"/>
    <xf numFmtId="193" fontId="75" fillId="3" borderId="0" xfId="21" applyNumberFormat="1" applyFont="1" applyFill="1" applyBorder="1"/>
    <xf numFmtId="0" fontId="31" fillId="0" borderId="0" xfId="0" applyFont="1" applyFill="1"/>
    <xf numFmtId="43" fontId="76" fillId="0" borderId="0" xfId="21" applyFont="1" applyFill="1"/>
    <xf numFmtId="0" fontId="81" fillId="0" borderId="0" xfId="0" applyFont="1"/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/>
    <xf numFmtId="43" fontId="15" fillId="0" borderId="0" xfId="0" applyNumberFormat="1" applyFont="1"/>
    <xf numFmtId="0" fontId="15" fillId="0" borderId="5" xfId="0" applyFont="1" applyFill="1" applyBorder="1"/>
    <xf numFmtId="0" fontId="15" fillId="0" borderId="5" xfId="11" applyFont="1" applyBorder="1" applyAlignment="1">
      <alignment horizontal="center"/>
    </xf>
    <xf numFmtId="4" fontId="15" fillId="0" borderId="5" xfId="11" applyNumberFormat="1" applyFont="1" applyBorder="1" applyAlignment="1">
      <alignment horizontal="right"/>
    </xf>
    <xf numFmtId="0" fontId="16" fillId="0" borderId="0" xfId="11" applyFont="1" applyFill="1" applyBorder="1"/>
    <xf numFmtId="0" fontId="16" fillId="0" borderId="5" xfId="11" applyFont="1" applyBorder="1" applyAlignment="1">
      <alignment horizontal="center" vertical="center"/>
    </xf>
    <xf numFmtId="0" fontId="15" fillId="0" borderId="5" xfId="11" applyFont="1" applyFill="1" applyBorder="1"/>
    <xf numFmtId="0" fontId="16" fillId="0" borderId="4" xfId="11" applyFont="1" applyBorder="1" applyAlignment="1">
      <alignment horizontal="center" vertical="center"/>
    </xf>
    <xf numFmtId="0" fontId="16" fillId="0" borderId="4" xfId="11" applyFont="1" applyBorder="1" applyAlignment="1">
      <alignment horizontal="center"/>
    </xf>
    <xf numFmtId="0" fontId="16" fillId="0" borderId="1" xfId="11" applyFont="1" applyBorder="1" applyAlignment="1">
      <alignment horizontal="center" vertical="center"/>
    </xf>
    <xf numFmtId="0" fontId="16" fillId="0" borderId="1" xfId="11" applyFont="1" applyBorder="1" applyAlignment="1">
      <alignment horizontal="center"/>
    </xf>
    <xf numFmtId="0" fontId="16" fillId="0" borderId="5" xfId="11" applyFont="1" applyBorder="1" applyAlignment="1">
      <alignment horizontal="center" vertical="top" wrapText="1"/>
    </xf>
    <xf numFmtId="0" fontId="16" fillId="0" borderId="8" xfId="11" applyFont="1" applyBorder="1" applyAlignment="1">
      <alignment horizontal="center"/>
    </xf>
    <xf numFmtId="0" fontId="16" fillId="0" borderId="8" xfId="11" applyFont="1" applyBorder="1" applyAlignment="1">
      <alignment horizontal="center" vertical="top" wrapText="1"/>
    </xf>
    <xf numFmtId="0" fontId="16" fillId="0" borderId="0" xfId="11" applyFont="1" applyBorder="1" applyAlignment="1">
      <alignment horizontal="center" vertical="top" wrapText="1"/>
    </xf>
    <xf numFmtId="0" fontId="17" fillId="0" borderId="8" xfId="11" applyFont="1" applyBorder="1" applyAlignment="1">
      <alignment horizontal="center" wrapText="1"/>
    </xf>
    <xf numFmtId="190" fontId="16" fillId="0" borderId="3" xfId="11" applyNumberFormat="1" applyFont="1" applyFill="1" applyBorder="1" applyAlignment="1">
      <alignment horizontal="center"/>
    </xf>
    <xf numFmtId="0" fontId="16" fillId="0" borderId="3" xfId="11" applyFont="1" applyFill="1" applyBorder="1"/>
    <xf numFmtId="0" fontId="15" fillId="0" borderId="3" xfId="11" applyFont="1" applyFill="1" applyBorder="1"/>
    <xf numFmtId="0" fontId="15" fillId="0" borderId="3" xfId="11" applyFont="1" applyFill="1" applyBorder="1" applyAlignment="1">
      <alignment horizontal="center" vertical="top"/>
    </xf>
    <xf numFmtId="188" fontId="15" fillId="0" borderId="3" xfId="11" applyNumberFormat="1" applyFont="1" applyFill="1" applyBorder="1" applyAlignment="1">
      <alignment horizontal="right"/>
    </xf>
    <xf numFmtId="0" fontId="82" fillId="0" borderId="0" xfId="1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/>
    <xf numFmtId="43" fontId="15" fillId="0" borderId="3" xfId="11" applyNumberFormat="1" applyFont="1" applyFill="1" applyBorder="1" applyAlignment="1">
      <alignment horizontal="center"/>
    </xf>
    <xf numFmtId="43" fontId="15" fillId="0" borderId="3" xfId="11" applyNumberFormat="1" applyFont="1" applyFill="1" applyBorder="1" applyAlignment="1">
      <alignment horizontal="right"/>
    </xf>
    <xf numFmtId="0" fontId="15" fillId="0" borderId="21" xfId="11" applyFont="1" applyFill="1" applyBorder="1" applyAlignment="1">
      <alignment horizontal="left" vertical="center"/>
    </xf>
    <xf numFmtId="0" fontId="15" fillId="0" borderId="21" xfId="11" applyFont="1" applyFill="1" applyBorder="1" applyAlignment="1">
      <alignment horizontal="center" vertical="top"/>
    </xf>
    <xf numFmtId="43" fontId="15" fillId="0" borderId="21" xfId="2" applyFont="1" applyFill="1" applyBorder="1" applyAlignment="1">
      <alignment horizontal="right" vertical="center" wrapText="1"/>
    </xf>
    <xf numFmtId="0" fontId="15" fillId="0" borderId="21" xfId="11" applyFont="1" applyFill="1" applyBorder="1" applyAlignment="1">
      <alignment horizontal="right" vertical="center" wrapText="1"/>
    </xf>
    <xf numFmtId="0" fontId="15" fillId="0" borderId="8" xfId="11" applyFont="1" applyFill="1" applyBorder="1" applyAlignment="1">
      <alignment vertical="top"/>
    </xf>
    <xf numFmtId="188" fontId="15" fillId="0" borderId="8" xfId="2" applyNumberFormat="1" applyFont="1" applyFill="1" applyBorder="1" applyAlignment="1">
      <alignment horizontal="center" vertical="top" wrapText="1"/>
    </xf>
    <xf numFmtId="43" fontId="15" fillId="0" borderId="8" xfId="2" applyNumberFormat="1" applyFont="1" applyFill="1" applyBorder="1" applyAlignment="1">
      <alignment horizontal="right" vertical="top" wrapText="1"/>
    </xf>
    <xf numFmtId="43" fontId="15" fillId="0" borderId="8" xfId="2" applyFont="1" applyFill="1" applyBorder="1" applyAlignment="1"/>
    <xf numFmtId="43" fontId="15" fillId="0" borderId="8" xfId="2" applyNumberFormat="1" applyFont="1" applyFill="1" applyBorder="1" applyAlignment="1">
      <alignment horizontal="right" vertical="top"/>
    </xf>
    <xf numFmtId="188" fontId="15" fillId="0" borderId="8" xfId="2" applyNumberFormat="1" applyFont="1" applyFill="1" applyBorder="1" applyAlignment="1">
      <alignment horizontal="right" vertical="top"/>
    </xf>
    <xf numFmtId="190" fontId="16" fillId="0" borderId="10" xfId="11" applyNumberFormat="1" applyFont="1" applyFill="1" applyBorder="1" applyAlignment="1">
      <alignment horizontal="center" vertical="top" wrapText="1"/>
    </xf>
    <xf numFmtId="0" fontId="16" fillId="0" borderId="8" xfId="11" applyFont="1" applyFill="1" applyBorder="1" applyAlignment="1">
      <alignment horizontal="left" vertical="top"/>
    </xf>
    <xf numFmtId="0" fontId="16" fillId="0" borderId="8" xfId="5" applyFont="1" applyFill="1" applyBorder="1" applyAlignment="1">
      <alignment vertical="top" wrapText="1"/>
    </xf>
    <xf numFmtId="43" fontId="16" fillId="0" borderId="0" xfId="5" applyNumberFormat="1" applyFont="1" applyFill="1" applyBorder="1" applyAlignment="1">
      <alignment vertical="top" wrapText="1"/>
    </xf>
    <xf numFmtId="43" fontId="15" fillId="0" borderId="8" xfId="5" applyNumberFormat="1" applyFont="1" applyFill="1" applyBorder="1" applyAlignment="1">
      <alignment horizontal="right" vertical="top" wrapText="1"/>
    </xf>
    <xf numFmtId="0" fontId="15" fillId="0" borderId="0" xfId="5" applyFont="1" applyFill="1" applyBorder="1" applyAlignment="1">
      <alignment horizontal="right" vertical="top" wrapText="1"/>
    </xf>
    <xf numFmtId="0" fontId="15" fillId="0" borderId="8" xfId="5" applyFont="1" applyFill="1" applyBorder="1" applyAlignment="1">
      <alignment horizontal="right" vertical="top" wrapText="1"/>
    </xf>
    <xf numFmtId="0" fontId="15" fillId="0" borderId="24" xfId="11" applyFont="1" applyFill="1" applyBorder="1" applyAlignment="1">
      <alignment horizontal="right" vertical="top"/>
    </xf>
    <xf numFmtId="1" fontId="16" fillId="0" borderId="7" xfId="11" applyNumberFormat="1" applyFont="1" applyFill="1" applyBorder="1" applyAlignment="1">
      <alignment horizontal="center" vertical="top"/>
    </xf>
    <xf numFmtId="0" fontId="16" fillId="0" borderId="7" xfId="11" applyFont="1" applyFill="1" applyBorder="1" applyAlignment="1">
      <alignment horizontal="left" vertical="center"/>
    </xf>
    <xf numFmtId="0" fontId="16" fillId="0" borderId="7" xfId="11" applyFont="1" applyFill="1" applyBorder="1" applyAlignment="1">
      <alignment horizontal="center" vertical="center" wrapText="1"/>
    </xf>
    <xf numFmtId="0" fontId="15" fillId="0" borderId="7" xfId="11" applyFont="1" applyFill="1" applyBorder="1" applyAlignment="1">
      <alignment horizontal="right" vertical="center" wrapText="1"/>
    </xf>
    <xf numFmtId="0" fontId="15" fillId="0" borderId="3" xfId="11" applyFont="1" applyFill="1" applyBorder="1" applyAlignment="1">
      <alignment horizontal="left" vertical="center"/>
    </xf>
    <xf numFmtId="43" fontId="15" fillId="0" borderId="3" xfId="2" applyNumberFormat="1" applyFont="1" applyFill="1" applyBorder="1" applyAlignment="1">
      <alignment horizontal="right" vertical="top"/>
    </xf>
    <xf numFmtId="0" fontId="15" fillId="0" borderId="0" xfId="11" applyFont="1" applyFill="1" applyAlignment="1">
      <alignment vertical="top"/>
    </xf>
    <xf numFmtId="0" fontId="15" fillId="0" borderId="3" xfId="11" applyFont="1" applyFill="1" applyBorder="1" applyAlignment="1">
      <alignment horizontal="right" vertical="center" wrapText="1"/>
    </xf>
    <xf numFmtId="189" fontId="15" fillId="0" borderId="3" xfId="11" applyNumberFormat="1" applyFont="1" applyFill="1" applyBorder="1" applyAlignment="1">
      <alignment horizontal="right" vertical="center" wrapText="1"/>
    </xf>
    <xf numFmtId="43" fontId="15" fillId="0" borderId="3" xfId="2" applyFont="1" applyFill="1" applyBorder="1" applyAlignment="1">
      <alignment horizontal="right" vertical="top"/>
    </xf>
    <xf numFmtId="43" fontId="15" fillId="0" borderId="3" xfId="20" applyNumberFormat="1" applyFont="1" applyFill="1" applyBorder="1"/>
    <xf numFmtId="188" fontId="15" fillId="0" borderId="3" xfId="2" applyNumberFormat="1" applyFont="1" applyFill="1" applyBorder="1" applyAlignment="1">
      <alignment horizontal="right"/>
    </xf>
    <xf numFmtId="0" fontId="16" fillId="0" borderId="3" xfId="11" applyFont="1" applyFill="1" applyBorder="1" applyAlignment="1">
      <alignment horizontal="left" vertical="top" wrapText="1" readingOrder="1"/>
    </xf>
    <xf numFmtId="0" fontId="15" fillId="0" borderId="3" xfId="11" applyFont="1" applyFill="1" applyBorder="1" applyAlignment="1">
      <alignment horizontal="center" vertical="top" wrapText="1" readingOrder="1"/>
    </xf>
    <xf numFmtId="0" fontId="15" fillId="0" borderId="3" xfId="11" applyFont="1" applyFill="1" applyBorder="1" applyAlignment="1">
      <alignment vertical="top" wrapText="1"/>
    </xf>
    <xf numFmtId="43" fontId="15" fillId="0" borderId="3" xfId="2" applyNumberFormat="1" applyFont="1" applyFill="1" applyBorder="1" applyAlignment="1">
      <alignment horizontal="right" vertical="top" wrapText="1"/>
    </xf>
    <xf numFmtId="188" fontId="15" fillId="0" borderId="3" xfId="2" applyNumberFormat="1" applyFont="1" applyFill="1" applyBorder="1" applyAlignment="1">
      <alignment horizontal="right" vertical="top"/>
    </xf>
    <xf numFmtId="188" fontId="15" fillId="0" borderId="3" xfId="2" applyNumberFormat="1" applyFont="1" applyFill="1" applyBorder="1" applyAlignment="1">
      <alignment horizontal="right" vertical="top" wrapText="1"/>
    </xf>
    <xf numFmtId="0" fontId="15" fillId="0" borderId="3" xfId="11" applyFont="1" applyFill="1" applyBorder="1" applyAlignment="1">
      <alignment vertical="top"/>
    </xf>
    <xf numFmtId="43" fontId="15" fillId="0" borderId="3" xfId="2" applyFont="1" applyFill="1" applyBorder="1" applyAlignment="1">
      <alignment horizontal="right" vertical="top" wrapText="1"/>
    </xf>
    <xf numFmtId="0" fontId="15" fillId="0" borderId="3" xfId="11" applyFont="1" applyFill="1" applyBorder="1" applyAlignment="1">
      <alignment horizontal="left" vertical="top"/>
    </xf>
    <xf numFmtId="190" fontId="16" fillId="0" borderId="3" xfId="11" applyNumberFormat="1" applyFont="1" applyFill="1" applyBorder="1" applyAlignment="1">
      <alignment horizontal="center" vertical="top"/>
    </xf>
    <xf numFmtId="0" fontId="16" fillId="0" borderId="0" xfId="11" applyFont="1" applyFill="1" applyAlignment="1">
      <alignment horizontal="left"/>
    </xf>
    <xf numFmtId="0" fontId="15" fillId="0" borderId="3" xfId="11" applyFont="1" applyFill="1" applyBorder="1" applyAlignment="1">
      <alignment horizontal="left" vertical="center" wrapText="1"/>
    </xf>
    <xf numFmtId="188" fontId="15" fillId="0" borderId="3" xfId="2" applyNumberFormat="1" applyFont="1" applyFill="1" applyBorder="1" applyAlignment="1">
      <alignment horizontal="right" vertical="center" wrapText="1"/>
    </xf>
    <xf numFmtId="0" fontId="15" fillId="0" borderId="25" xfId="11" applyFont="1" applyFill="1" applyBorder="1"/>
    <xf numFmtId="43" fontId="15" fillId="0" borderId="25" xfId="2" applyFont="1" applyFill="1" applyBorder="1"/>
    <xf numFmtId="43" fontId="16" fillId="0" borderId="5" xfId="11" applyNumberFormat="1" applyFont="1" applyFill="1" applyBorder="1"/>
    <xf numFmtId="43" fontId="16" fillId="0" borderId="5" xfId="2" applyNumberFormat="1" applyFont="1" applyFill="1" applyBorder="1"/>
    <xf numFmtId="43" fontId="16" fillId="0" borderId="0" xfId="11" applyNumberFormat="1" applyFont="1" applyFill="1" applyBorder="1"/>
    <xf numFmtId="43" fontId="16" fillId="0" borderId="0" xfId="2" applyNumberFormat="1" applyFont="1" applyFill="1" applyBorder="1"/>
    <xf numFmtId="0" fontId="16" fillId="0" borderId="5" xfId="11" applyFont="1" applyBorder="1" applyAlignment="1">
      <alignment horizontal="center"/>
    </xf>
    <xf numFmtId="0" fontId="17" fillId="0" borderId="5" xfId="11" applyFont="1" applyBorder="1" applyAlignment="1">
      <alignment horizontal="center" wrapText="1"/>
    </xf>
    <xf numFmtId="190" fontId="16" fillId="0" borderId="5" xfId="11" applyNumberFormat="1" applyFont="1" applyFill="1" applyBorder="1" applyAlignment="1">
      <alignment horizontal="center"/>
    </xf>
    <xf numFmtId="0" fontId="15" fillId="0" borderId="5" xfId="11" applyFont="1" applyFill="1" applyBorder="1" applyAlignment="1">
      <alignment horizontal="center" vertical="top"/>
    </xf>
    <xf numFmtId="188" fontId="15" fillId="0" borderId="5" xfId="11" applyNumberFormat="1" applyFont="1" applyFill="1" applyBorder="1" applyAlignment="1">
      <alignment horizontal="right"/>
    </xf>
    <xf numFmtId="0" fontId="82" fillId="0" borderId="5" xfId="11" applyFont="1" applyFill="1" applyBorder="1"/>
    <xf numFmtId="0" fontId="15" fillId="0" borderId="5" xfId="11" applyFont="1" applyFill="1" applyBorder="1" applyAlignment="1">
      <alignment horizontal="center"/>
    </xf>
    <xf numFmtId="0" fontId="3" fillId="0" borderId="13" xfId="0" applyFont="1" applyFill="1" applyBorder="1"/>
    <xf numFmtId="43" fontId="15" fillId="0" borderId="5" xfId="11" applyNumberFormat="1" applyFont="1" applyFill="1" applyBorder="1" applyAlignment="1">
      <alignment horizontal="right"/>
    </xf>
    <xf numFmtId="0" fontId="3" fillId="0" borderId="3" xfId="0" applyFont="1" applyFill="1" applyBorder="1"/>
    <xf numFmtId="43" fontId="15" fillId="0" borderId="21" xfId="21" applyFont="1" applyFill="1" applyBorder="1"/>
    <xf numFmtId="43" fontId="15" fillId="0" borderId="0" xfId="21" applyFont="1" applyFill="1" applyBorder="1"/>
    <xf numFmtId="43" fontId="15" fillId="0" borderId="1" xfId="21" applyFont="1" applyFill="1" applyBorder="1"/>
    <xf numFmtId="43" fontId="15" fillId="0" borderId="0" xfId="21" applyFont="1" applyFill="1"/>
    <xf numFmtId="0" fontId="3" fillId="0" borderId="0" xfId="0" applyFont="1" applyFill="1"/>
    <xf numFmtId="0" fontId="4" fillId="0" borderId="0" xfId="0" applyFont="1" applyFill="1" applyAlignment="1"/>
    <xf numFmtId="0" fontId="15" fillId="0" borderId="0" xfId="19" applyFont="1" applyFill="1"/>
    <xf numFmtId="0" fontId="16" fillId="0" borderId="5" xfId="19" applyFont="1" applyFill="1" applyBorder="1" applyAlignment="1">
      <alignment horizontal="center" vertical="center"/>
    </xf>
    <xf numFmtId="0" fontId="83" fillId="0" borderId="2" xfId="19" applyFont="1" applyFill="1" applyBorder="1" applyAlignment="1">
      <alignment horizontal="left" vertical="center"/>
    </xf>
    <xf numFmtId="0" fontId="15" fillId="0" borderId="3" xfId="19" applyFont="1" applyFill="1" applyBorder="1"/>
    <xf numFmtId="43" fontId="15" fillId="0" borderId="3" xfId="2" applyFont="1" applyFill="1" applyBorder="1"/>
    <xf numFmtId="43" fontId="16" fillId="0" borderId="0" xfId="19" applyNumberFormat="1" applyFont="1" applyFill="1" applyBorder="1"/>
    <xf numFmtId="0" fontId="16" fillId="0" borderId="0" xfId="19" applyFont="1" applyFill="1"/>
    <xf numFmtId="0" fontId="4" fillId="0" borderId="0" xfId="19" applyFont="1" applyFill="1"/>
    <xf numFmtId="0" fontId="15" fillId="0" borderId="21" xfId="19" applyFont="1" applyFill="1" applyBorder="1"/>
    <xf numFmtId="43" fontId="15" fillId="0" borderId="21" xfId="2" applyFont="1" applyFill="1" applyBorder="1"/>
    <xf numFmtId="0" fontId="15" fillId="0" borderId="0" xfId="19" applyFont="1" applyFill="1" applyBorder="1"/>
    <xf numFmtId="43" fontId="15" fillId="0" borderId="0" xfId="2" applyFont="1" applyFill="1" applyBorder="1"/>
    <xf numFmtId="0" fontId="15" fillId="0" borderId="8" xfId="19" applyFont="1" applyFill="1" applyBorder="1"/>
    <xf numFmtId="0" fontId="15" fillId="0" borderId="1" xfId="19" applyFont="1" applyFill="1" applyBorder="1"/>
    <xf numFmtId="0" fontId="4" fillId="0" borderId="0" xfId="0" applyFont="1" applyFill="1"/>
    <xf numFmtId="0" fontId="16" fillId="3" borderId="5" xfId="19" applyFont="1" applyFill="1" applyBorder="1"/>
    <xf numFmtId="43" fontId="16" fillId="3" borderId="5" xfId="19" applyNumberFormat="1" applyFont="1" applyFill="1" applyBorder="1"/>
    <xf numFmtId="191" fontId="16" fillId="3" borderId="5" xfId="21" applyNumberFormat="1" applyFont="1" applyFill="1" applyBorder="1"/>
    <xf numFmtId="0" fontId="16" fillId="3" borderId="1" xfId="19" applyFont="1" applyFill="1" applyBorder="1"/>
    <xf numFmtId="43" fontId="16" fillId="3" borderId="1" xfId="19" applyNumberFormat="1" applyFont="1" applyFill="1" applyBorder="1"/>
    <xf numFmtId="43" fontId="16" fillId="3" borderId="1" xfId="21" applyNumberFormat="1" applyFont="1" applyFill="1" applyBorder="1"/>
    <xf numFmtId="0" fontId="15" fillId="0" borderId="10" xfId="19" applyFont="1" applyFill="1" applyBorder="1"/>
    <xf numFmtId="43" fontId="15" fillId="0" borderId="8" xfId="2" applyFont="1" applyFill="1" applyBorder="1"/>
    <xf numFmtId="0" fontId="16" fillId="0" borderId="5" xfId="19" applyFont="1" applyFill="1" applyBorder="1" applyAlignment="1">
      <alignment horizontal="center"/>
    </xf>
    <xf numFmtId="0" fontId="15" fillId="0" borderId="4" xfId="19" applyFont="1" applyFill="1" applyBorder="1"/>
    <xf numFmtId="43" fontId="15" fillId="0" borderId="8" xfId="19" applyNumberFormat="1" applyFont="1" applyFill="1" applyBorder="1"/>
    <xf numFmtId="43" fontId="15" fillId="3" borderId="5" xfId="2" applyFont="1" applyFill="1" applyBorder="1"/>
    <xf numFmtId="4" fontId="15" fillId="0" borderId="0" xfId="0" applyNumberFormat="1" applyFont="1"/>
    <xf numFmtId="4" fontId="20" fillId="0" borderId="0" xfId="0" applyNumberFormat="1" applyFont="1"/>
    <xf numFmtId="4" fontId="20" fillId="0" borderId="0" xfId="11" applyNumberFormat="1" applyFont="1" applyBorder="1" applyAlignment="1">
      <alignment horizontal="right"/>
    </xf>
    <xf numFmtId="4" fontId="20" fillId="0" borderId="0" xfId="0" applyNumberFormat="1" applyFon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0" fontId="71" fillId="0" borderId="0" xfId="0" applyFont="1" applyAlignment="1">
      <alignment horizontal="center"/>
    </xf>
    <xf numFmtId="0" fontId="12" fillId="0" borderId="0" xfId="5" applyFont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4" xfId="0" applyFont="1" applyBorder="1" applyAlignment="1">
      <alignment vertical="top" wrapText="1"/>
    </xf>
    <xf numFmtId="0" fontId="41" fillId="0" borderId="8" xfId="0" applyFont="1" applyBorder="1" applyAlignment="1">
      <alignment vertical="top" wrapText="1"/>
    </xf>
    <xf numFmtId="0" fontId="41" fillId="0" borderId="4" xfId="0" applyFont="1" applyBorder="1" applyAlignment="1">
      <alignment horizontal="left" vertical="top" wrapText="1"/>
    </xf>
    <xf numFmtId="0" fontId="41" fillId="0" borderId="8" xfId="0" applyFont="1" applyBorder="1" applyAlignment="1">
      <alignment horizontal="left" vertical="top" wrapText="1"/>
    </xf>
    <xf numFmtId="0" fontId="40" fillId="0" borderId="9" xfId="0" applyFont="1" applyBorder="1" applyAlignment="1">
      <alignment horizontal="left" vertical="top" wrapText="1"/>
    </xf>
    <xf numFmtId="0" fontId="40" fillId="0" borderId="10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top" wrapText="1"/>
    </xf>
    <xf numFmtId="0" fontId="40" fillId="0" borderId="8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1" fillId="0" borderId="18" xfId="0" applyFont="1" applyBorder="1" applyAlignment="1">
      <alignment horizontal="left"/>
    </xf>
    <xf numFmtId="0" fontId="45" fillId="0" borderId="0" xfId="0" applyFont="1" applyAlignment="1">
      <alignment horizontal="center"/>
    </xf>
    <xf numFmtId="0" fontId="51" fillId="0" borderId="4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4" xfId="11" applyFont="1" applyBorder="1" applyAlignment="1">
      <alignment horizontal="center" vertical="center"/>
    </xf>
    <xf numFmtId="0" fontId="16" fillId="0" borderId="1" xfId="11" applyFont="1" applyBorder="1" applyAlignment="1">
      <alignment horizontal="center" vertical="center"/>
    </xf>
    <xf numFmtId="0" fontId="16" fillId="0" borderId="6" xfId="11" applyFont="1" applyBorder="1" applyAlignment="1">
      <alignment horizontal="center" wrapText="1"/>
    </xf>
    <xf numFmtId="0" fontId="16" fillId="0" borderId="20" xfId="11" applyFont="1" applyBorder="1" applyAlignment="1">
      <alignment horizontal="center" wrapText="1"/>
    </xf>
    <xf numFmtId="0" fontId="16" fillId="0" borderId="17" xfId="11" applyFont="1" applyBorder="1" applyAlignment="1">
      <alignment horizontal="center" wrapText="1"/>
    </xf>
    <xf numFmtId="0" fontId="16" fillId="0" borderId="12" xfId="11" applyFont="1" applyBorder="1" applyAlignment="1">
      <alignment horizontal="center" vertical="center" wrapText="1"/>
    </xf>
    <xf numFmtId="0" fontId="17" fillId="0" borderId="1" xfId="11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2" fillId="0" borderId="18" xfId="0" applyFont="1" applyBorder="1" applyAlignment="1">
      <alignment horizontal="center"/>
    </xf>
    <xf numFmtId="0" fontId="16" fillId="0" borderId="2" xfId="5" applyFont="1" applyFill="1" applyBorder="1" applyAlignment="1">
      <alignment horizontal="center" vertical="top" wrapText="1"/>
    </xf>
    <xf numFmtId="3" fontId="15" fillId="0" borderId="8" xfId="0" applyNumberFormat="1" applyFont="1" applyBorder="1" applyAlignment="1">
      <alignment horizontal="center" vertical="top"/>
    </xf>
    <xf numFmtId="0" fontId="15" fillId="0" borderId="8" xfId="0" applyFont="1" applyFill="1" applyBorder="1" applyAlignment="1">
      <alignment horizontal="left" vertical="top" wrapText="1" readingOrder="1"/>
    </xf>
    <xf numFmtId="0" fontId="16" fillId="0" borderId="26" xfId="5" applyFont="1" applyFill="1" applyBorder="1" applyAlignment="1">
      <alignment vertical="top" wrapText="1"/>
    </xf>
    <xf numFmtId="0" fontId="15" fillId="0" borderId="26" xfId="0" applyFont="1" applyBorder="1"/>
    <xf numFmtId="43" fontId="31" fillId="0" borderId="26" xfId="2" applyFont="1" applyBorder="1" applyAlignment="1">
      <alignment vertical="top"/>
    </xf>
    <xf numFmtId="0" fontId="15" fillId="0" borderId="8" xfId="0" applyFont="1" applyBorder="1" applyAlignment="1">
      <alignment horizontal="left" vertical="top"/>
    </xf>
  </cellXfs>
  <cellStyles count="22">
    <cellStyle name="Comma" xfId="2" builtinId="3"/>
    <cellStyle name="Comma 2 2" xfId="21"/>
    <cellStyle name="Normal" xfId="0" builtinId="0"/>
    <cellStyle name="Normal 2" xfId="11"/>
    <cellStyle name="Normal 3" xfId="19"/>
    <cellStyle name="Normal 7" xfId="1"/>
    <cellStyle name="Normal 7 2" xfId="7"/>
    <cellStyle name="Normal 7 3" xfId="12"/>
    <cellStyle name="Normal 7 4" xfId="15"/>
    <cellStyle name="Normal 7 5" xfId="18"/>
    <cellStyle name="เครื่องหมายสกุลเงิน 2" xfId="6"/>
    <cellStyle name="เครื่องหมายสกุลเงิน 2 2" xfId="9"/>
    <cellStyle name="เครื่องหมายสกุลเงิน 3" xfId="8"/>
    <cellStyle name="ปกติ 2" xfId="3"/>
    <cellStyle name="ปกติ 2 2" xfId="5"/>
    <cellStyle name="ปกติ 2 3" xfId="10"/>
    <cellStyle name="ปกติ 2 4" xfId="14"/>
    <cellStyle name="ปกติ 2 5" xfId="17"/>
    <cellStyle name="ปกติ 3" xfId="4"/>
    <cellStyle name="ปกติ 5" xfId="13"/>
    <cellStyle name="ปกติ 6" xfId="16"/>
    <cellStyle name="ปกติ_ฟอร์มแผนเงินบำรุง รพ.สต. 55_เขาบายศรี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26194</xdr:colOff>
      <xdr:row>0</xdr:row>
      <xdr:rowOff>59531</xdr:rowOff>
    </xdr:from>
    <xdr:to>
      <xdr:col>3</xdr:col>
      <xdr:colOff>178594</xdr:colOff>
      <xdr:row>2</xdr:row>
      <xdr:rowOff>23812</xdr:rowOff>
    </xdr:to>
    <xdr:pic>
      <xdr:nvPicPr>
        <xdr:cNvPr id="1025" name="Picture 1" descr="ครุฑ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319" y="59531"/>
          <a:ext cx="723900" cy="559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4</xdr:row>
      <xdr:rowOff>276225</xdr:rowOff>
    </xdr:from>
    <xdr:to>
      <xdr:col>9</xdr:col>
      <xdr:colOff>561975</xdr:colOff>
      <xdr:row>4</xdr:row>
      <xdr:rowOff>285750</xdr:rowOff>
    </xdr:to>
    <xdr:cxnSp macro="">
      <xdr:nvCxnSpPr>
        <xdr:cNvPr id="4" name="ตัวเชื่อมต่อตรง 3"/>
        <xdr:cNvCxnSpPr/>
      </xdr:nvCxnSpPr>
      <xdr:spPr>
        <a:xfrm flipV="1">
          <a:off x="4572000" y="1238250"/>
          <a:ext cx="8667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4</xdr:row>
      <xdr:rowOff>276225</xdr:rowOff>
    </xdr:from>
    <xdr:to>
      <xdr:col>9</xdr:col>
      <xdr:colOff>561975</xdr:colOff>
      <xdr:row>4</xdr:row>
      <xdr:rowOff>285750</xdr:rowOff>
    </xdr:to>
    <xdr:cxnSp macro="">
      <xdr:nvCxnSpPr>
        <xdr:cNvPr id="49" name="ตัวเชื่อมต่อตรง 48"/>
        <xdr:cNvCxnSpPr/>
      </xdr:nvCxnSpPr>
      <xdr:spPr>
        <a:xfrm flipV="1">
          <a:off x="4709160" y="1365885"/>
          <a:ext cx="882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4</xdr:row>
      <xdr:rowOff>276225</xdr:rowOff>
    </xdr:from>
    <xdr:to>
      <xdr:col>9</xdr:col>
      <xdr:colOff>561975</xdr:colOff>
      <xdr:row>4</xdr:row>
      <xdr:rowOff>285750</xdr:rowOff>
    </xdr:to>
    <xdr:cxnSp macro="">
      <xdr:nvCxnSpPr>
        <xdr:cNvPr id="50" name="ตัวเชื่อมต่อตรง 49"/>
        <xdr:cNvCxnSpPr/>
      </xdr:nvCxnSpPr>
      <xdr:spPr>
        <a:xfrm flipV="1">
          <a:off x="4709160" y="1365885"/>
          <a:ext cx="882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17</xdr:row>
      <xdr:rowOff>156062</xdr:rowOff>
    </xdr:from>
    <xdr:to>
      <xdr:col>6</xdr:col>
      <xdr:colOff>466725</xdr:colOff>
      <xdr:row>21</xdr:row>
      <xdr:rowOff>21980</xdr:rowOff>
    </xdr:to>
    <xdr:sp macro="" textlink="">
      <xdr:nvSpPr>
        <xdr:cNvPr id="51" name="สี่เหลี่ยมผืนผ้า 50"/>
        <xdr:cNvSpPr/>
      </xdr:nvSpPr>
      <xdr:spPr>
        <a:xfrm>
          <a:off x="2865560" y="3592389"/>
          <a:ext cx="678473" cy="539995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200025</xdr:colOff>
      <xdr:row>18</xdr:row>
      <xdr:rowOff>7326</xdr:rowOff>
    </xdr:from>
    <xdr:to>
      <xdr:col>8</xdr:col>
      <xdr:colOff>410308</xdr:colOff>
      <xdr:row>20</xdr:row>
      <xdr:rowOff>153864</xdr:rowOff>
    </xdr:to>
    <xdr:sp macro="" textlink="">
      <xdr:nvSpPr>
        <xdr:cNvPr id="52" name="สี่เหลี่ยมผืนผ้า 51"/>
        <xdr:cNvSpPr/>
      </xdr:nvSpPr>
      <xdr:spPr>
        <a:xfrm>
          <a:off x="3885467" y="3612172"/>
          <a:ext cx="818418" cy="483577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28575</xdr:colOff>
      <xdr:row>14</xdr:row>
      <xdr:rowOff>57149</xdr:rowOff>
    </xdr:from>
    <xdr:to>
      <xdr:col>1</xdr:col>
      <xdr:colOff>238125</xdr:colOff>
      <xdr:row>17</xdr:row>
      <xdr:rowOff>65942</xdr:rowOff>
    </xdr:to>
    <xdr:sp macro="" textlink="">
      <xdr:nvSpPr>
        <xdr:cNvPr id="53" name="สี่เหลี่ยมผืนผ้า 52"/>
        <xdr:cNvSpPr/>
      </xdr:nvSpPr>
      <xdr:spPr>
        <a:xfrm>
          <a:off x="28575" y="2987918"/>
          <a:ext cx="817685" cy="514351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9525</xdr:colOff>
      <xdr:row>3</xdr:row>
      <xdr:rowOff>257175</xdr:rowOff>
    </xdr:from>
    <xdr:to>
      <xdr:col>10</xdr:col>
      <xdr:colOff>47625</xdr:colOff>
      <xdr:row>6</xdr:row>
      <xdr:rowOff>9525</xdr:rowOff>
    </xdr:to>
    <xdr:sp macro="" textlink="">
      <xdr:nvSpPr>
        <xdr:cNvPr id="54" name="TextBox 53"/>
        <xdr:cNvSpPr txBox="1"/>
      </xdr:nvSpPr>
      <xdr:spPr>
        <a:xfrm>
          <a:off x="3789045" y="1095375"/>
          <a:ext cx="1912620" cy="54483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รพ</a:t>
          </a:r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 .</a:t>
          </a: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สอยดาว</a:t>
          </a:r>
        </a:p>
      </xdr:txBody>
    </xdr:sp>
    <xdr:clientData/>
  </xdr:twoCellAnchor>
  <xdr:twoCellAnchor>
    <xdr:from>
      <xdr:col>10</xdr:col>
      <xdr:colOff>19050</xdr:colOff>
      <xdr:row>5</xdr:row>
      <xdr:rowOff>0</xdr:rowOff>
    </xdr:from>
    <xdr:to>
      <xdr:col>12</xdr:col>
      <xdr:colOff>19050</xdr:colOff>
      <xdr:row>5</xdr:row>
      <xdr:rowOff>0</xdr:rowOff>
    </xdr:to>
    <xdr:cxnSp macro="">
      <xdr:nvCxnSpPr>
        <xdr:cNvPr id="55" name="ตัวเชื่อมต่อตรง 54"/>
        <xdr:cNvCxnSpPr/>
      </xdr:nvCxnSpPr>
      <xdr:spPr>
        <a:xfrm>
          <a:off x="5673090" y="1363980"/>
          <a:ext cx="7848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637795</xdr:colOff>
      <xdr:row>10</xdr:row>
      <xdr:rowOff>133350</xdr:rowOff>
    </xdr:from>
    <xdr:to>
      <xdr:col>7</xdr:col>
      <xdr:colOff>9525</xdr:colOff>
      <xdr:row>10</xdr:row>
      <xdr:rowOff>133350</xdr:rowOff>
    </xdr:to>
    <xdr:cxnSp macro="">
      <xdr:nvCxnSpPr>
        <xdr:cNvPr id="56" name="ตัวเชื่อมต่อตรง 55"/>
        <xdr:cNvCxnSpPr>
          <a:stCxn id="79" idx="0"/>
        </xdr:cNvCxnSpPr>
      </xdr:nvCxnSpPr>
      <xdr:spPr>
        <a:xfrm>
          <a:off x="622555" y="2807970"/>
          <a:ext cx="316649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5</xdr:row>
      <xdr:rowOff>247653</xdr:rowOff>
    </xdr:from>
    <xdr:to>
      <xdr:col>8</xdr:col>
      <xdr:colOff>342903</xdr:colOff>
      <xdr:row>7</xdr:row>
      <xdr:rowOff>19050</xdr:rowOff>
    </xdr:to>
    <xdr:cxnSp macro="">
      <xdr:nvCxnSpPr>
        <xdr:cNvPr id="57" name="ตัวเชื่อมต่อตรง 56"/>
        <xdr:cNvCxnSpPr/>
      </xdr:nvCxnSpPr>
      <xdr:spPr>
        <a:xfrm flipH="1">
          <a:off x="4747260" y="1611633"/>
          <a:ext cx="3" cy="29717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13</xdr:row>
      <xdr:rowOff>0</xdr:rowOff>
    </xdr:from>
    <xdr:to>
      <xdr:col>7</xdr:col>
      <xdr:colOff>0</xdr:colOff>
      <xdr:row>13</xdr:row>
      <xdr:rowOff>161925</xdr:rowOff>
    </xdr:to>
    <xdr:cxnSp macro="">
      <xdr:nvCxnSpPr>
        <xdr:cNvPr id="58" name="ตัวเชื่อมต่อตรง 57"/>
        <xdr:cNvCxnSpPr/>
      </xdr:nvCxnSpPr>
      <xdr:spPr>
        <a:xfrm>
          <a:off x="3775710" y="3558540"/>
          <a:ext cx="381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142875</xdr:colOff>
      <xdr:row>14</xdr:row>
      <xdr:rowOff>47625</xdr:rowOff>
    </xdr:from>
    <xdr:ext cx="752475" cy="498085"/>
    <xdr:sp macro="" textlink="">
      <xdr:nvSpPr>
        <xdr:cNvPr id="59" name="TextBox 58"/>
        <xdr:cNvSpPr txBox="1"/>
      </xdr:nvSpPr>
      <xdr:spPr>
        <a:xfrm>
          <a:off x="142875" y="386524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รพ.สต.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บ้านตาเรือง</a:t>
          </a:r>
        </a:p>
      </xdr:txBody>
    </xdr:sp>
    <xdr:clientData/>
  </xdr:oneCellAnchor>
  <xdr:twoCellAnchor>
    <xdr:from>
      <xdr:col>1</xdr:col>
      <xdr:colOff>390525</xdr:colOff>
      <xdr:row>14</xdr:row>
      <xdr:rowOff>38100</xdr:rowOff>
    </xdr:from>
    <xdr:to>
      <xdr:col>2</xdr:col>
      <xdr:colOff>457200</xdr:colOff>
      <xdr:row>17</xdr:row>
      <xdr:rowOff>58615</xdr:rowOff>
    </xdr:to>
    <xdr:sp macro="" textlink="">
      <xdr:nvSpPr>
        <xdr:cNvPr id="60" name="สี่เหลี่ยมผืนผ้า 59"/>
        <xdr:cNvSpPr/>
      </xdr:nvSpPr>
      <xdr:spPr>
        <a:xfrm>
          <a:off x="998660" y="2968869"/>
          <a:ext cx="711444" cy="526073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476250</xdr:colOff>
      <xdr:row>13</xdr:row>
      <xdr:rowOff>161925</xdr:rowOff>
    </xdr:from>
    <xdr:to>
      <xdr:col>1</xdr:col>
      <xdr:colOff>771525</xdr:colOff>
      <xdr:row>13</xdr:row>
      <xdr:rowOff>171450</xdr:rowOff>
    </xdr:to>
    <xdr:cxnSp macro="">
      <xdr:nvCxnSpPr>
        <xdr:cNvPr id="61" name="ตัวเชื่อมต่อตรง 60"/>
        <xdr:cNvCxnSpPr/>
      </xdr:nvCxnSpPr>
      <xdr:spPr>
        <a:xfrm>
          <a:off x="476250" y="3720465"/>
          <a:ext cx="813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437418</xdr:colOff>
      <xdr:row>14</xdr:row>
      <xdr:rowOff>3724</xdr:rowOff>
    </xdr:from>
    <xdr:to>
      <xdr:col>0</xdr:col>
      <xdr:colOff>467520</xdr:colOff>
      <xdr:row>14</xdr:row>
      <xdr:rowOff>57149</xdr:rowOff>
    </xdr:to>
    <xdr:cxnSp macro="">
      <xdr:nvCxnSpPr>
        <xdr:cNvPr id="62" name="ตัวเชื่อมต่อตรง 61"/>
        <xdr:cNvCxnSpPr>
          <a:endCxn id="53" idx="0"/>
        </xdr:cNvCxnSpPr>
      </xdr:nvCxnSpPr>
      <xdr:spPr>
        <a:xfrm flipH="1">
          <a:off x="437418" y="2934493"/>
          <a:ext cx="30102" cy="53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14</xdr:row>
      <xdr:rowOff>38100</xdr:rowOff>
    </xdr:from>
    <xdr:to>
      <xdr:col>6</xdr:col>
      <xdr:colOff>447675</xdr:colOff>
      <xdr:row>16</xdr:row>
      <xdr:rowOff>161192</xdr:rowOff>
    </xdr:to>
    <xdr:sp macro="" textlink="">
      <xdr:nvSpPr>
        <xdr:cNvPr id="63" name="สี่เหลี่ยมผืนผ้า 62"/>
        <xdr:cNvSpPr/>
      </xdr:nvSpPr>
      <xdr:spPr>
        <a:xfrm>
          <a:off x="2846510" y="2968869"/>
          <a:ext cx="678473" cy="460131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219075</xdr:colOff>
      <xdr:row>14</xdr:row>
      <xdr:rowOff>76200</xdr:rowOff>
    </xdr:from>
    <xdr:to>
      <xdr:col>8</xdr:col>
      <xdr:colOff>428625</xdr:colOff>
      <xdr:row>17</xdr:row>
      <xdr:rowOff>87923</xdr:rowOff>
    </xdr:to>
    <xdr:sp macro="" textlink="">
      <xdr:nvSpPr>
        <xdr:cNvPr id="64" name="สี่เหลี่ยมผืนผ้า 63"/>
        <xdr:cNvSpPr/>
      </xdr:nvSpPr>
      <xdr:spPr>
        <a:xfrm>
          <a:off x="3904517" y="3006969"/>
          <a:ext cx="817685" cy="517281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238125</xdr:colOff>
      <xdr:row>14</xdr:row>
      <xdr:rowOff>28575</xdr:rowOff>
    </xdr:from>
    <xdr:to>
      <xdr:col>13</xdr:col>
      <xdr:colOff>447675</xdr:colOff>
      <xdr:row>17</xdr:row>
      <xdr:rowOff>7327</xdr:rowOff>
    </xdr:to>
    <xdr:sp macro="" textlink="">
      <xdr:nvSpPr>
        <xdr:cNvPr id="65" name="สี่เหลี่ยมผืนผ้า 64"/>
        <xdr:cNvSpPr/>
      </xdr:nvSpPr>
      <xdr:spPr>
        <a:xfrm>
          <a:off x="6509971" y="2959344"/>
          <a:ext cx="817685" cy="48431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219075</xdr:colOff>
      <xdr:row>17</xdr:row>
      <xdr:rowOff>72536</xdr:rowOff>
    </xdr:from>
    <xdr:to>
      <xdr:col>13</xdr:col>
      <xdr:colOff>428625</xdr:colOff>
      <xdr:row>20</xdr:row>
      <xdr:rowOff>37366</xdr:rowOff>
    </xdr:to>
    <xdr:sp macro="" textlink="">
      <xdr:nvSpPr>
        <xdr:cNvPr id="66" name="สี่เหลี่ยมผืนผ้า 65"/>
        <xdr:cNvSpPr/>
      </xdr:nvSpPr>
      <xdr:spPr>
        <a:xfrm>
          <a:off x="6490921" y="3508863"/>
          <a:ext cx="817685" cy="470388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238125</xdr:colOff>
      <xdr:row>14</xdr:row>
      <xdr:rowOff>28575</xdr:rowOff>
    </xdr:from>
    <xdr:to>
      <xdr:col>16</xdr:col>
      <xdr:colOff>447675</xdr:colOff>
      <xdr:row>16</xdr:row>
      <xdr:rowOff>153865</xdr:rowOff>
    </xdr:to>
    <xdr:sp macro="" textlink="">
      <xdr:nvSpPr>
        <xdr:cNvPr id="67" name="สี่เหลี่ยมผืนผ้า 66"/>
        <xdr:cNvSpPr/>
      </xdr:nvSpPr>
      <xdr:spPr>
        <a:xfrm>
          <a:off x="8114567" y="2959344"/>
          <a:ext cx="781050" cy="462329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229333</xdr:colOff>
      <xdr:row>17</xdr:row>
      <xdr:rowOff>54219</xdr:rowOff>
    </xdr:from>
    <xdr:to>
      <xdr:col>16</xdr:col>
      <xdr:colOff>438883</xdr:colOff>
      <xdr:row>20</xdr:row>
      <xdr:rowOff>6593</xdr:rowOff>
    </xdr:to>
    <xdr:sp macro="" textlink="">
      <xdr:nvSpPr>
        <xdr:cNvPr id="68" name="สี่เหลี่ยมผืนผ้า 67"/>
        <xdr:cNvSpPr/>
      </xdr:nvSpPr>
      <xdr:spPr>
        <a:xfrm>
          <a:off x="8105775" y="3490546"/>
          <a:ext cx="781050" cy="457932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1</xdr:col>
      <xdr:colOff>428625</xdr:colOff>
      <xdr:row>14</xdr:row>
      <xdr:rowOff>47625</xdr:rowOff>
    </xdr:from>
    <xdr:ext cx="752475" cy="498085"/>
    <xdr:sp macro="" textlink="">
      <xdr:nvSpPr>
        <xdr:cNvPr id="69" name="TextBox 68"/>
        <xdr:cNvSpPr txBox="1"/>
      </xdr:nvSpPr>
      <xdr:spPr>
        <a:xfrm>
          <a:off x="1053465" y="386524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รพ.สต.บ้านกระมิงทอง</a:t>
          </a:r>
        </a:p>
      </xdr:txBody>
    </xdr:sp>
    <xdr:clientData/>
  </xdr:oneCellAnchor>
  <xdr:oneCellAnchor>
    <xdr:from>
      <xdr:col>5</xdr:col>
      <xdr:colOff>252047</xdr:colOff>
      <xdr:row>14</xdr:row>
      <xdr:rowOff>21248</xdr:rowOff>
    </xdr:from>
    <xdr:ext cx="752475" cy="498085"/>
    <xdr:sp macro="" textlink="">
      <xdr:nvSpPr>
        <xdr:cNvPr id="70" name="TextBox 69"/>
        <xdr:cNvSpPr txBox="1"/>
      </xdr:nvSpPr>
      <xdr:spPr>
        <a:xfrm>
          <a:off x="2860432" y="2952017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 รพ.สต.</a:t>
          </a: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ทุ่งขนาน</a:t>
          </a:r>
        </a:p>
      </xdr:txBody>
    </xdr:sp>
    <xdr:clientData/>
  </xdr:oneCellAnchor>
  <xdr:oneCellAnchor>
    <xdr:from>
      <xdr:col>7</xdr:col>
      <xdr:colOff>257175</xdr:colOff>
      <xdr:row>14</xdr:row>
      <xdr:rowOff>68873</xdr:rowOff>
    </xdr:from>
    <xdr:ext cx="752475" cy="498085"/>
    <xdr:sp macro="" textlink="">
      <xdr:nvSpPr>
        <xdr:cNvPr id="71" name="TextBox 70"/>
        <xdr:cNvSpPr txBox="1"/>
      </xdr:nvSpPr>
      <xdr:spPr>
        <a:xfrm>
          <a:off x="3942617" y="2999642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        เตาถ่าน</a:t>
          </a:r>
        </a:p>
      </xdr:txBody>
    </xdr:sp>
    <xdr:clientData/>
  </xdr:oneCellAnchor>
  <xdr:oneCellAnchor>
    <xdr:from>
      <xdr:col>5</xdr:col>
      <xdr:colOff>209550</xdr:colOff>
      <xdr:row>17</xdr:row>
      <xdr:rowOff>158261</xdr:rowOff>
    </xdr:from>
    <xdr:ext cx="838200" cy="498085"/>
    <xdr:sp macro="" textlink="">
      <xdr:nvSpPr>
        <xdr:cNvPr id="72" name="TextBox 71"/>
        <xdr:cNvSpPr txBox="1"/>
      </xdr:nvSpPr>
      <xdr:spPr>
        <a:xfrm>
          <a:off x="2817935" y="3594588"/>
          <a:ext cx="838200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รพ.สต.หนอง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มะค่า</a:t>
          </a:r>
        </a:p>
      </xdr:txBody>
    </xdr:sp>
    <xdr:clientData/>
  </xdr:oneCellAnchor>
  <xdr:oneCellAnchor>
    <xdr:from>
      <xdr:col>7</xdr:col>
      <xdr:colOff>228600</xdr:colOff>
      <xdr:row>17</xdr:row>
      <xdr:rowOff>130419</xdr:rowOff>
    </xdr:from>
    <xdr:ext cx="752475" cy="498085"/>
    <xdr:sp macro="" textlink="">
      <xdr:nvSpPr>
        <xdr:cNvPr id="73" name="TextBox 72"/>
        <xdr:cNvSpPr txBox="1"/>
      </xdr:nvSpPr>
      <xdr:spPr>
        <a:xfrm>
          <a:off x="3914042" y="3566746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</a:t>
          </a:r>
          <a:r>
            <a:rPr lang="th-TH" sz="1400" i="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บ้านเขาสะท้อน</a:t>
          </a:r>
        </a:p>
      </xdr:txBody>
    </xdr:sp>
    <xdr:clientData/>
  </xdr:oneCellAnchor>
  <xdr:oneCellAnchor>
    <xdr:from>
      <xdr:col>12</xdr:col>
      <xdr:colOff>266700</xdr:colOff>
      <xdr:row>14</xdr:row>
      <xdr:rowOff>33704</xdr:rowOff>
    </xdr:from>
    <xdr:ext cx="752475" cy="498085"/>
    <xdr:sp macro="" textlink="">
      <xdr:nvSpPr>
        <xdr:cNvPr id="74" name="TextBox 73"/>
        <xdr:cNvSpPr txBox="1"/>
      </xdr:nvSpPr>
      <xdr:spPr>
        <a:xfrm>
          <a:off x="6538546" y="2964473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ทรายขาว</a:t>
          </a:r>
        </a:p>
      </xdr:txBody>
    </xdr:sp>
    <xdr:clientData/>
  </xdr:oneCellAnchor>
  <xdr:oneCellAnchor>
    <xdr:from>
      <xdr:col>12</xdr:col>
      <xdr:colOff>245452</xdr:colOff>
      <xdr:row>17</xdr:row>
      <xdr:rowOff>48358</xdr:rowOff>
    </xdr:from>
    <xdr:ext cx="752475" cy="498085"/>
    <xdr:sp macro="" textlink="">
      <xdr:nvSpPr>
        <xdr:cNvPr id="75" name="TextBox 74"/>
        <xdr:cNvSpPr txBox="1"/>
      </xdr:nvSpPr>
      <xdr:spPr>
        <a:xfrm>
          <a:off x="6517298" y="348468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รพ.สต.บ้านปะตง</a:t>
          </a:r>
        </a:p>
      </xdr:txBody>
    </xdr:sp>
    <xdr:clientData/>
  </xdr:oneCellAnchor>
  <xdr:oneCellAnchor>
    <xdr:from>
      <xdr:col>15</xdr:col>
      <xdr:colOff>242521</xdr:colOff>
      <xdr:row>14</xdr:row>
      <xdr:rowOff>45427</xdr:rowOff>
    </xdr:from>
    <xdr:ext cx="752475" cy="498085"/>
    <xdr:sp macro="" textlink="">
      <xdr:nvSpPr>
        <xdr:cNvPr id="76" name="TextBox 75"/>
        <xdr:cNvSpPr txBox="1"/>
      </xdr:nvSpPr>
      <xdr:spPr>
        <a:xfrm>
          <a:off x="8118963" y="2976196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รพ.สต.บ้านสะตอน</a:t>
          </a:r>
        </a:p>
      </xdr:txBody>
    </xdr:sp>
    <xdr:clientData/>
  </xdr:oneCellAnchor>
  <xdr:oneCellAnchor>
    <xdr:from>
      <xdr:col>15</xdr:col>
      <xdr:colOff>209550</xdr:colOff>
      <xdr:row>17</xdr:row>
      <xdr:rowOff>41764</xdr:rowOff>
    </xdr:from>
    <xdr:ext cx="752475" cy="498085"/>
    <xdr:sp macro="" textlink="">
      <xdr:nvSpPr>
        <xdr:cNvPr id="77" name="TextBox 76"/>
        <xdr:cNvSpPr txBox="1"/>
      </xdr:nvSpPr>
      <xdr:spPr>
        <a:xfrm>
          <a:off x="8085992" y="3478091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รพ.สต.บ้านสวนส้ม</a:t>
          </a:r>
        </a:p>
      </xdr:txBody>
    </xdr:sp>
    <xdr:clientData/>
  </xdr:oneCellAnchor>
  <xdr:twoCellAnchor>
    <xdr:from>
      <xdr:col>9</xdr:col>
      <xdr:colOff>600075</xdr:colOff>
      <xdr:row>10</xdr:row>
      <xdr:rowOff>114300</xdr:rowOff>
    </xdr:from>
    <xdr:to>
      <xdr:col>16</xdr:col>
      <xdr:colOff>0</xdr:colOff>
      <xdr:row>10</xdr:row>
      <xdr:rowOff>133350</xdr:rowOff>
    </xdr:to>
    <xdr:cxnSp macro="">
      <xdr:nvCxnSpPr>
        <xdr:cNvPr id="78" name="ตัวเชื่อมต่อตรง 77"/>
        <xdr:cNvCxnSpPr/>
      </xdr:nvCxnSpPr>
      <xdr:spPr>
        <a:xfrm flipV="1">
          <a:off x="5629275" y="2788920"/>
          <a:ext cx="3042285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628650</xdr:colOff>
      <xdr:row>10</xdr:row>
      <xdr:rowOff>133350</xdr:rowOff>
    </xdr:from>
    <xdr:to>
      <xdr:col>1</xdr:col>
      <xdr:colOff>8765</xdr:colOff>
      <xdr:row>11</xdr:row>
      <xdr:rowOff>98311</xdr:rowOff>
    </xdr:to>
    <xdr:pic>
      <xdr:nvPicPr>
        <xdr:cNvPr id="79" name="รูปภาพ 7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" y="2807970"/>
          <a:ext cx="12575" cy="132600"/>
        </a:xfrm>
        <a:prstGeom prst="rect">
          <a:avLst/>
        </a:prstGeom>
      </xdr:spPr>
    </xdr:pic>
    <xdr:clientData/>
  </xdr:twoCellAnchor>
  <xdr:twoCellAnchor>
    <xdr:from>
      <xdr:col>15</xdr:col>
      <xdr:colOff>619125</xdr:colOff>
      <xdr:row>10</xdr:row>
      <xdr:rowOff>95250</xdr:rowOff>
    </xdr:from>
    <xdr:to>
      <xdr:col>15</xdr:col>
      <xdr:colOff>619126</xdr:colOff>
      <xdr:row>11</xdr:row>
      <xdr:rowOff>9525</xdr:rowOff>
    </xdr:to>
    <xdr:cxnSp macro="">
      <xdr:nvCxnSpPr>
        <xdr:cNvPr id="80" name="ตัวเชื่อมต่อตรง 79"/>
        <xdr:cNvCxnSpPr/>
      </xdr:nvCxnSpPr>
      <xdr:spPr>
        <a:xfrm flipH="1">
          <a:off x="8673465" y="2769870"/>
          <a:ext cx="1" cy="1733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133350</xdr:rowOff>
    </xdr:from>
    <xdr:to>
      <xdr:col>8</xdr:col>
      <xdr:colOff>19783</xdr:colOff>
      <xdr:row>14</xdr:row>
      <xdr:rowOff>76200</xdr:rowOff>
    </xdr:to>
    <xdr:cxnSp macro="">
      <xdr:nvCxnSpPr>
        <xdr:cNvPr id="81" name="ตัวเชื่อมต่อตรง 80"/>
        <xdr:cNvCxnSpPr>
          <a:endCxn id="64" idx="0"/>
        </xdr:cNvCxnSpPr>
      </xdr:nvCxnSpPr>
      <xdr:spPr>
        <a:xfrm>
          <a:off x="4303102" y="2895600"/>
          <a:ext cx="10258" cy="11136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12</xdr:row>
      <xdr:rowOff>323850</xdr:rowOff>
    </xdr:from>
    <xdr:to>
      <xdr:col>1</xdr:col>
      <xdr:colOff>9526</xdr:colOff>
      <xdr:row>13</xdr:row>
      <xdr:rowOff>152400</xdr:rowOff>
    </xdr:to>
    <xdr:cxnSp macro="">
      <xdr:nvCxnSpPr>
        <xdr:cNvPr id="82" name="ตัวเชื่อมต่อตรง 81"/>
        <xdr:cNvCxnSpPr/>
      </xdr:nvCxnSpPr>
      <xdr:spPr>
        <a:xfrm>
          <a:off x="634365" y="3554730"/>
          <a:ext cx="1" cy="15621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10</xdr:row>
      <xdr:rowOff>123825</xdr:rowOff>
    </xdr:from>
    <xdr:to>
      <xdr:col>9</xdr:col>
      <xdr:colOff>590551</xdr:colOff>
      <xdr:row>11</xdr:row>
      <xdr:rowOff>9525</xdr:rowOff>
    </xdr:to>
    <xdr:cxnSp macro="">
      <xdr:nvCxnSpPr>
        <xdr:cNvPr id="83" name="ตัวเชื่อมต่อตรง 82"/>
        <xdr:cNvCxnSpPr/>
      </xdr:nvCxnSpPr>
      <xdr:spPr>
        <a:xfrm>
          <a:off x="5610225" y="2798445"/>
          <a:ext cx="9526" cy="1447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13</xdr:row>
      <xdr:rowOff>133350</xdr:rowOff>
    </xdr:from>
    <xdr:to>
      <xdr:col>8</xdr:col>
      <xdr:colOff>19050</xdr:colOff>
      <xdr:row>13</xdr:row>
      <xdr:rowOff>142876</xdr:rowOff>
    </xdr:to>
    <xdr:cxnSp macro="">
      <xdr:nvCxnSpPr>
        <xdr:cNvPr id="84" name="ตัวเชื่อมต่อตรง 83"/>
        <xdr:cNvCxnSpPr/>
      </xdr:nvCxnSpPr>
      <xdr:spPr>
        <a:xfrm flipV="1">
          <a:off x="3156585" y="3691890"/>
          <a:ext cx="1266825" cy="95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14</xdr:row>
      <xdr:rowOff>38100</xdr:rowOff>
    </xdr:from>
    <xdr:to>
      <xdr:col>10</xdr:col>
      <xdr:colOff>390525</xdr:colOff>
      <xdr:row>17</xdr:row>
      <xdr:rowOff>73269</xdr:rowOff>
    </xdr:to>
    <xdr:sp macro="" textlink="">
      <xdr:nvSpPr>
        <xdr:cNvPr id="85" name="สี่เหลี่ยมผืนผ้า 84"/>
        <xdr:cNvSpPr/>
      </xdr:nvSpPr>
      <xdr:spPr>
        <a:xfrm>
          <a:off x="5082687" y="2968869"/>
          <a:ext cx="817684" cy="540727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9</xdr:col>
      <xdr:colOff>209550</xdr:colOff>
      <xdr:row>14</xdr:row>
      <xdr:rowOff>65210</xdr:rowOff>
    </xdr:from>
    <xdr:ext cx="752475" cy="498085"/>
    <xdr:sp macro="" textlink="">
      <xdr:nvSpPr>
        <xdr:cNvPr id="86" name="TextBox 85"/>
        <xdr:cNvSpPr txBox="1"/>
      </xdr:nvSpPr>
      <xdr:spPr>
        <a:xfrm>
          <a:off x="5111262" y="2995979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 PCU</a:t>
          </a:r>
          <a:endParaRPr lang="th-TH" sz="1400">
            <a:ln>
              <a:solidFill>
                <a:schemeClr val="tx1"/>
              </a:solidFill>
            </a:ln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รพ.สอยดาว</a:t>
          </a:r>
        </a:p>
      </xdr:txBody>
    </xdr:sp>
    <xdr:clientData/>
  </xdr:oneCellAnchor>
  <xdr:twoCellAnchor>
    <xdr:from>
      <xdr:col>3</xdr:col>
      <xdr:colOff>102578</xdr:colOff>
      <xdr:row>14</xdr:row>
      <xdr:rowOff>47625</xdr:rowOff>
    </xdr:from>
    <xdr:to>
      <xdr:col>4</xdr:col>
      <xdr:colOff>512884</xdr:colOff>
      <xdr:row>17</xdr:row>
      <xdr:rowOff>87923</xdr:rowOff>
    </xdr:to>
    <xdr:sp macro="" textlink="">
      <xdr:nvSpPr>
        <xdr:cNvPr id="87" name="สี่เหลี่ยมผืนผ้า 86"/>
        <xdr:cNvSpPr/>
      </xdr:nvSpPr>
      <xdr:spPr>
        <a:xfrm>
          <a:off x="1824405" y="3007702"/>
          <a:ext cx="820614" cy="545856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3</xdr:col>
      <xdr:colOff>208085</xdr:colOff>
      <xdr:row>14</xdr:row>
      <xdr:rowOff>67408</xdr:rowOff>
    </xdr:from>
    <xdr:ext cx="752475" cy="498085"/>
    <xdr:sp macro="" textlink="">
      <xdr:nvSpPr>
        <xdr:cNvPr id="88" name="TextBox 87"/>
        <xdr:cNvSpPr txBox="1"/>
      </xdr:nvSpPr>
      <xdr:spPr>
        <a:xfrm>
          <a:off x="1929912" y="2998177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รพ.สต.</a:t>
          </a: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ไทรงาม</a:t>
          </a:r>
        </a:p>
      </xdr:txBody>
    </xdr:sp>
    <xdr:clientData/>
  </xdr:oneCellAnchor>
  <xdr:twoCellAnchor>
    <xdr:from>
      <xdr:col>5</xdr:col>
      <xdr:colOff>590550</xdr:colOff>
      <xdr:row>13</xdr:row>
      <xdr:rowOff>142875</xdr:rowOff>
    </xdr:from>
    <xdr:to>
      <xdr:col>5</xdr:col>
      <xdr:colOff>595312</xdr:colOff>
      <xdr:row>14</xdr:row>
      <xdr:rowOff>85725</xdr:rowOff>
    </xdr:to>
    <xdr:cxnSp macro="">
      <xdr:nvCxnSpPr>
        <xdr:cNvPr id="89" name="ตัวเชื่อมต่อตรง 88"/>
        <xdr:cNvCxnSpPr/>
      </xdr:nvCxnSpPr>
      <xdr:spPr>
        <a:xfrm flipH="1">
          <a:off x="3150870" y="3701415"/>
          <a:ext cx="4762" cy="20193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628651</xdr:colOff>
      <xdr:row>10</xdr:row>
      <xdr:rowOff>104775</xdr:rowOff>
    </xdr:from>
    <xdr:to>
      <xdr:col>7</xdr:col>
      <xdr:colOff>0</xdr:colOff>
      <xdr:row>10</xdr:row>
      <xdr:rowOff>257175</xdr:rowOff>
    </xdr:to>
    <xdr:cxnSp macro="">
      <xdr:nvCxnSpPr>
        <xdr:cNvPr id="90" name="ตัวเชื่อมต่อตรง 89"/>
        <xdr:cNvCxnSpPr/>
      </xdr:nvCxnSpPr>
      <xdr:spPr>
        <a:xfrm flipH="1">
          <a:off x="3775711" y="2779395"/>
          <a:ext cx="3809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757239</xdr:colOff>
      <xdr:row>13</xdr:row>
      <xdr:rowOff>180975</xdr:rowOff>
    </xdr:from>
    <xdr:to>
      <xdr:col>1</xdr:col>
      <xdr:colOff>762000</xdr:colOff>
      <xdr:row>14</xdr:row>
      <xdr:rowOff>104775</xdr:rowOff>
    </xdr:to>
    <xdr:cxnSp macro="">
      <xdr:nvCxnSpPr>
        <xdr:cNvPr id="91" name="ตัวเชื่อมต่อตรง 90"/>
        <xdr:cNvCxnSpPr/>
      </xdr:nvCxnSpPr>
      <xdr:spPr>
        <a:xfrm flipH="1">
          <a:off x="1290639" y="3739515"/>
          <a:ext cx="0" cy="1828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2916237</xdr:colOff>
      <xdr:row>67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3837" y="14878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67</xdr:row>
      <xdr:rowOff>0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73837" y="14878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77</xdr:row>
      <xdr:rowOff>0</xdr:rowOff>
    </xdr:from>
    <xdr:ext cx="65" cy="170239"/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164137" y="2839974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77</xdr:row>
      <xdr:rowOff>0</xdr:rowOff>
    </xdr:from>
    <xdr:ext cx="65" cy="170239"/>
    <xdr:sp macro="" textlink="">
      <xdr:nvSpPr>
        <xdr:cNvPr id="5" name="กล่องข้อความ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164137" y="2839974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65" cy="170239"/>
    <xdr:sp macro="" textlink="">
      <xdr:nvSpPr>
        <xdr:cNvPr id="1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2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3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4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5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6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7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8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19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20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12</xdr:row>
      <xdr:rowOff>3175</xdr:rowOff>
    </xdr:from>
    <xdr:ext cx="65" cy="170239"/>
    <xdr:sp macro="" textlink="">
      <xdr:nvSpPr>
        <xdr:cNvPr id="21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48300" y="284543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27214</xdr:colOff>
      <xdr:row>161</xdr:row>
      <xdr:rowOff>40821</xdr:rowOff>
    </xdr:from>
    <xdr:to>
      <xdr:col>8</xdr:col>
      <xdr:colOff>258535</xdr:colOff>
      <xdr:row>163</xdr:row>
      <xdr:rowOff>733425</xdr:rowOff>
    </xdr:to>
    <xdr:sp macro="" textlink="">
      <xdr:nvSpPr>
        <xdr:cNvPr id="3" name="วงเล็บปีกกาขวา 2"/>
        <xdr:cNvSpPr/>
      </xdr:nvSpPr>
      <xdr:spPr>
        <a:xfrm>
          <a:off x="10847614" y="17757321"/>
          <a:ext cx="231321" cy="229280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114300</xdr:rowOff>
    </xdr:from>
    <xdr:to>
      <xdr:col>7</xdr:col>
      <xdr:colOff>276225</xdr:colOff>
      <xdr:row>2</xdr:row>
      <xdr:rowOff>133350</xdr:rowOff>
    </xdr:to>
    <xdr:cxnSp macro="">
      <xdr:nvCxnSpPr>
        <xdr:cNvPr id="3" name="ตัวเชื่อมต่อตรง 2"/>
        <xdr:cNvCxnSpPr/>
      </xdr:nvCxnSpPr>
      <xdr:spPr>
        <a:xfrm flipV="1">
          <a:off x="9686925" y="533400"/>
          <a:ext cx="142875" cy="180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ชีวิตชีวา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3"/>
  <sheetViews>
    <sheetView view="pageBreakPreview" topLeftCell="A16" zoomScale="140" zoomScaleNormal="70" zoomScaleSheetLayoutView="140" workbookViewId="0">
      <selection activeCell="D39" sqref="D39"/>
    </sheetView>
  </sheetViews>
  <sheetFormatPr defaultColWidth="8.85546875" defaultRowHeight="12" x14ac:dyDescent="0.2"/>
  <cols>
    <col min="1" max="16384" width="8.85546875" style="90"/>
  </cols>
  <sheetData>
    <row r="2" spans="1:22" s="91" customFormat="1" ht="45.75" x14ac:dyDescent="0.65">
      <c r="A2" s="903" t="s">
        <v>59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</row>
    <row r="3" spans="1:22" s="91" customFormat="1" ht="33.75" customHeight="1" x14ac:dyDescent="0.65">
      <c r="A3" s="903" t="s">
        <v>205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</row>
    <row r="4" spans="1:22" s="92" customFormat="1" ht="35.25" customHeight="1" x14ac:dyDescent="0.65">
      <c r="A4" s="903" t="s">
        <v>745</v>
      </c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  <c r="M4" s="903"/>
      <c r="N4" s="903"/>
      <c r="O4" s="903"/>
      <c r="P4" s="903"/>
      <c r="Q4" s="903"/>
      <c r="R4" s="903"/>
      <c r="S4" s="903"/>
      <c r="T4" s="903"/>
      <c r="U4" s="903"/>
      <c r="V4" s="903"/>
    </row>
    <row r="34" spans="13:14" ht="12.75" x14ac:dyDescent="0.25">
      <c r="N34" s="93"/>
    </row>
    <row r="35" spans="13:14" ht="12.75" x14ac:dyDescent="0.25">
      <c r="N35" s="94"/>
    </row>
    <row r="42" spans="13:14" ht="36" x14ac:dyDescent="0.55000000000000004">
      <c r="M42" s="65" t="s">
        <v>746</v>
      </c>
    </row>
    <row r="43" spans="13:14" ht="36" x14ac:dyDescent="0.55000000000000004">
      <c r="M43" s="65" t="s">
        <v>747</v>
      </c>
    </row>
  </sheetData>
  <mergeCells count="3">
    <mergeCell ref="A2:V2"/>
    <mergeCell ref="A4:V4"/>
    <mergeCell ref="A3:V3"/>
  </mergeCells>
  <pageMargins left="0.51181102362204722" right="0.39370078740157483" top="1.1811023622047245" bottom="0.35433070866141736" header="0.31496062992125984" footer="0.31496062992125984"/>
  <pageSetup paperSize="9" scale="6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zoomScale="110" zoomScaleNormal="110" workbookViewId="0">
      <selection activeCell="C15" sqref="C15"/>
    </sheetView>
  </sheetViews>
  <sheetFormatPr defaultRowHeight="12.75" x14ac:dyDescent="0.2"/>
  <cols>
    <col min="1" max="1" width="5.5703125" customWidth="1"/>
    <col min="2" max="2" width="91.5703125" customWidth="1"/>
    <col min="3" max="3" width="17.140625" customWidth="1"/>
    <col min="4" max="4" width="14.7109375" customWidth="1"/>
    <col min="5" max="5" width="14.5703125" customWidth="1"/>
    <col min="6" max="6" width="16" customWidth="1"/>
    <col min="7" max="7" width="19.28515625" customWidth="1"/>
    <col min="8" max="8" width="16.85546875" customWidth="1"/>
  </cols>
  <sheetData>
    <row r="1" spans="1:9" ht="30" customHeight="1" x14ac:dyDescent="0.45">
      <c r="A1" s="952" t="s">
        <v>1132</v>
      </c>
      <c r="B1" s="952"/>
      <c r="C1" s="952"/>
      <c r="D1" s="952"/>
      <c r="E1" s="952"/>
      <c r="F1" s="952"/>
      <c r="G1" s="952"/>
    </row>
    <row r="2" spans="1:9" ht="30.75" customHeight="1" x14ac:dyDescent="0.45">
      <c r="A2" s="953" t="s">
        <v>16</v>
      </c>
      <c r="B2" s="953"/>
      <c r="C2" s="953"/>
      <c r="D2" s="953"/>
      <c r="E2" s="953"/>
      <c r="F2" s="953"/>
      <c r="G2" s="953"/>
    </row>
    <row r="3" spans="1:9" ht="23.25" x14ac:dyDescent="0.35">
      <c r="A3" s="8"/>
      <c r="B3" s="8"/>
      <c r="C3" s="8"/>
      <c r="D3" s="8"/>
      <c r="E3" s="8"/>
      <c r="F3" s="8"/>
      <c r="G3" s="8"/>
    </row>
    <row r="4" spans="1:9" ht="29.25" customHeight="1" x14ac:dyDescent="0.35">
      <c r="A4" s="10"/>
      <c r="B4" s="31" t="s">
        <v>15</v>
      </c>
      <c r="C4" s="32" t="s">
        <v>14</v>
      </c>
      <c r="D4" s="949" t="s">
        <v>11</v>
      </c>
      <c r="E4" s="950"/>
      <c r="F4" s="950"/>
      <c r="G4" s="951"/>
    </row>
    <row r="5" spans="1:9" ht="31.5" customHeight="1" x14ac:dyDescent="0.35">
      <c r="A5" s="11"/>
      <c r="B5" s="33"/>
      <c r="C5" s="34" t="s">
        <v>7</v>
      </c>
      <c r="D5" s="35" t="s">
        <v>6</v>
      </c>
      <c r="E5" s="35" t="s">
        <v>213</v>
      </c>
      <c r="F5" s="629" t="s">
        <v>8</v>
      </c>
      <c r="G5" s="628" t="s">
        <v>9</v>
      </c>
    </row>
    <row r="6" spans="1:9" ht="36.75" customHeight="1" x14ac:dyDescent="0.35">
      <c r="A6" s="37">
        <v>1</v>
      </c>
      <c r="B6" s="38" t="s">
        <v>45</v>
      </c>
      <c r="C6" s="605">
        <v>659009</v>
      </c>
      <c r="D6" s="605">
        <v>341009</v>
      </c>
      <c r="E6" s="605">
        <v>0</v>
      </c>
      <c r="F6" s="605">
        <v>318000</v>
      </c>
      <c r="G6" s="605">
        <v>0</v>
      </c>
      <c r="H6" s="603"/>
    </row>
    <row r="7" spans="1:9" ht="39.75" customHeight="1" x14ac:dyDescent="0.35">
      <c r="A7" s="39">
        <v>2</v>
      </c>
      <c r="B7" s="40" t="s">
        <v>17</v>
      </c>
      <c r="C7" s="606">
        <v>233400</v>
      </c>
      <c r="D7" s="606">
        <v>183400</v>
      </c>
      <c r="E7" s="606">
        <v>0</v>
      </c>
      <c r="F7" s="606">
        <v>0</v>
      </c>
      <c r="G7" s="606">
        <v>50000</v>
      </c>
      <c r="H7" s="603"/>
    </row>
    <row r="8" spans="1:9" ht="36.75" customHeight="1" x14ac:dyDescent="0.35">
      <c r="A8" s="39">
        <v>3</v>
      </c>
      <c r="B8" s="40" t="s">
        <v>18</v>
      </c>
      <c r="C8" s="606">
        <v>191800</v>
      </c>
      <c r="D8" s="606">
        <v>191800</v>
      </c>
      <c r="E8" s="606">
        <v>0</v>
      </c>
      <c r="F8" s="606">
        <v>0</v>
      </c>
      <c r="G8" s="606">
        <v>0</v>
      </c>
    </row>
    <row r="9" spans="1:9" ht="36" customHeight="1" x14ac:dyDescent="0.35">
      <c r="A9" s="39">
        <v>4</v>
      </c>
      <c r="B9" s="40" t="s">
        <v>19</v>
      </c>
      <c r="C9" s="606"/>
      <c r="D9" s="606"/>
      <c r="E9" s="606"/>
      <c r="F9" s="606"/>
      <c r="G9" s="606"/>
    </row>
    <row r="10" spans="1:9" ht="27.75" customHeight="1" x14ac:dyDescent="0.35">
      <c r="A10" s="39"/>
      <c r="B10" s="40" t="s">
        <v>1214</v>
      </c>
      <c r="C10" s="606">
        <v>13686338.670000002</v>
      </c>
      <c r="D10" s="891">
        <v>5830438.9800000004</v>
      </c>
      <c r="E10" s="717">
        <v>7855899.6900000004</v>
      </c>
      <c r="F10" s="606"/>
      <c r="G10" s="606"/>
    </row>
    <row r="11" spans="1:9" s="77" customFormat="1" ht="24.75" customHeight="1" x14ac:dyDescent="0.35">
      <c r="A11" s="76"/>
      <c r="B11" s="79" t="s">
        <v>210</v>
      </c>
      <c r="C11" s="604">
        <v>626500</v>
      </c>
      <c r="D11" s="604">
        <v>626500</v>
      </c>
      <c r="E11" s="604">
        <v>0</v>
      </c>
      <c r="F11" s="604">
        <v>0</v>
      </c>
      <c r="G11" s="604">
        <v>0</v>
      </c>
      <c r="I11" s="78"/>
    </row>
    <row r="12" spans="1:9" s="77" customFormat="1" ht="24.75" customHeight="1" x14ac:dyDescent="0.35">
      <c r="A12" s="76"/>
      <c r="B12" s="79" t="s">
        <v>211</v>
      </c>
      <c r="C12" s="604">
        <v>27200</v>
      </c>
      <c r="D12" s="604">
        <v>27200</v>
      </c>
      <c r="E12" s="604">
        <v>0</v>
      </c>
      <c r="F12" s="604">
        <v>0</v>
      </c>
      <c r="G12" s="604">
        <v>0</v>
      </c>
      <c r="I12" s="78"/>
    </row>
    <row r="13" spans="1:9" s="77" customFormat="1" ht="24.75" customHeight="1" x14ac:dyDescent="0.35">
      <c r="A13" s="76"/>
      <c r="B13" s="79" t="s">
        <v>212</v>
      </c>
      <c r="C13" s="604">
        <v>0</v>
      </c>
      <c r="D13" s="604">
        <v>0</v>
      </c>
      <c r="E13" s="604">
        <v>0</v>
      </c>
      <c r="F13" s="604">
        <v>0</v>
      </c>
      <c r="G13" s="604">
        <v>0</v>
      </c>
      <c r="I13" s="78"/>
    </row>
    <row r="14" spans="1:9" ht="27" customHeight="1" x14ac:dyDescent="0.35">
      <c r="A14" s="80">
        <v>5</v>
      </c>
      <c r="B14" s="41" t="s">
        <v>1208</v>
      </c>
      <c r="C14" s="607">
        <v>1000000</v>
      </c>
      <c r="D14" s="607">
        <v>1000000</v>
      </c>
      <c r="E14" s="607">
        <v>0</v>
      </c>
      <c r="F14" s="607">
        <v>0</v>
      </c>
      <c r="G14" s="607">
        <v>0</v>
      </c>
    </row>
    <row r="15" spans="1:9" ht="35.25" customHeight="1" x14ac:dyDescent="0.4">
      <c r="A15" s="9"/>
      <c r="B15" s="42" t="s">
        <v>5</v>
      </c>
      <c r="C15" s="718">
        <f>SUM(C6:C14)</f>
        <v>16424247.670000002</v>
      </c>
      <c r="D15" s="718">
        <f>SUM(D6:D14)</f>
        <v>8200347.9800000004</v>
      </c>
      <c r="E15" s="718">
        <f>SUM(E6:E14)</f>
        <v>7855899.6900000004</v>
      </c>
      <c r="F15" s="718">
        <f>SUM(F6:F14)</f>
        <v>318000</v>
      </c>
      <c r="G15" s="718">
        <f>SUM(G6:G14)</f>
        <v>50000</v>
      </c>
    </row>
    <row r="17" spans="2:8" ht="21" x14ac:dyDescent="0.35">
      <c r="B17" s="613" t="s">
        <v>1137</v>
      </c>
    </row>
    <row r="18" spans="2:8" ht="21" x14ac:dyDescent="0.35">
      <c r="B18" s="1" t="s">
        <v>1136</v>
      </c>
      <c r="C18" s="611">
        <v>111656272.86</v>
      </c>
    </row>
    <row r="19" spans="2:8" ht="23.25" x14ac:dyDescent="0.35">
      <c r="B19" s="1" t="s">
        <v>824</v>
      </c>
      <c r="C19" s="612">
        <v>47152101</v>
      </c>
      <c r="F19" s="609"/>
      <c r="G19" s="892"/>
      <c r="H19" s="609"/>
    </row>
    <row r="20" spans="2:8" ht="23.25" x14ac:dyDescent="0.35">
      <c r="B20" s="1" t="s">
        <v>832</v>
      </c>
      <c r="C20" s="612">
        <v>821835</v>
      </c>
      <c r="F20" s="609"/>
      <c r="G20" s="892"/>
      <c r="H20" s="609"/>
    </row>
    <row r="21" spans="2:8" x14ac:dyDescent="0.2">
      <c r="F21" s="609"/>
      <c r="G21" s="610"/>
      <c r="H21" s="609"/>
    </row>
    <row r="22" spans="2:8" x14ac:dyDescent="0.2">
      <c r="F22" s="609"/>
      <c r="G22" s="609"/>
      <c r="H22" s="609"/>
    </row>
    <row r="23" spans="2:8" ht="23.25" x14ac:dyDescent="0.35">
      <c r="F23" s="893"/>
      <c r="G23" s="892"/>
      <c r="H23" s="610"/>
    </row>
  </sheetData>
  <mergeCells count="3">
    <mergeCell ref="D4:G4"/>
    <mergeCell ref="A1:G1"/>
    <mergeCell ref="A2:G2"/>
  </mergeCells>
  <pageMargins left="0.70866141732283472" right="0.31496062992125984" top="1.1417322834645669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zoomScale="130" zoomScaleNormal="130" workbookViewId="0">
      <selection activeCell="C15" sqref="C15"/>
    </sheetView>
  </sheetViews>
  <sheetFormatPr defaultRowHeight="12.75" x14ac:dyDescent="0.2"/>
  <cols>
    <col min="1" max="1" width="5.5703125" customWidth="1"/>
    <col min="2" max="2" width="69.42578125" customWidth="1"/>
    <col min="3" max="3" width="15.5703125" customWidth="1"/>
    <col min="4" max="4" width="16.42578125" customWidth="1"/>
    <col min="5" max="5" width="13.85546875" customWidth="1"/>
    <col min="6" max="6" width="20.42578125" customWidth="1"/>
    <col min="7" max="7" width="19.28515625" customWidth="1"/>
    <col min="8" max="8" width="18.140625" customWidth="1"/>
  </cols>
  <sheetData>
    <row r="1" spans="1:8" ht="30" customHeight="1" x14ac:dyDescent="0.45">
      <c r="A1" s="952" t="s">
        <v>1131</v>
      </c>
      <c r="B1" s="952"/>
      <c r="C1" s="952"/>
      <c r="D1" s="952"/>
      <c r="E1" s="952"/>
      <c r="F1" s="952"/>
      <c r="G1" s="952"/>
    </row>
    <row r="2" spans="1:8" ht="30.75" customHeight="1" x14ac:dyDescent="0.45">
      <c r="A2" s="953" t="s">
        <v>20</v>
      </c>
      <c r="B2" s="953"/>
      <c r="C2" s="953"/>
      <c r="D2" s="953"/>
      <c r="E2" s="953"/>
      <c r="F2" s="953"/>
      <c r="G2" s="953"/>
    </row>
    <row r="3" spans="1:8" ht="23.25" x14ac:dyDescent="0.35">
      <c r="A3" s="21"/>
      <c r="B3" s="21"/>
      <c r="C3" s="21"/>
      <c r="D3" s="21"/>
      <c r="E3" s="21"/>
      <c r="F3" s="21"/>
      <c r="G3" s="21"/>
    </row>
    <row r="4" spans="1:8" ht="29.25" customHeight="1" x14ac:dyDescent="0.35">
      <c r="A4" s="10"/>
      <c r="B4" s="31" t="s">
        <v>21</v>
      </c>
      <c r="C4" s="32" t="s">
        <v>14</v>
      </c>
      <c r="D4" s="949" t="s">
        <v>11</v>
      </c>
      <c r="E4" s="950"/>
      <c r="F4" s="950"/>
      <c r="G4" s="951"/>
    </row>
    <row r="5" spans="1:8" ht="31.5" customHeight="1" x14ac:dyDescent="0.35">
      <c r="A5" s="11"/>
      <c r="B5" s="33"/>
      <c r="C5" s="34" t="s">
        <v>7</v>
      </c>
      <c r="D5" s="35" t="s">
        <v>6</v>
      </c>
      <c r="E5" s="35" t="s">
        <v>214</v>
      </c>
      <c r="F5" s="36" t="s">
        <v>8</v>
      </c>
      <c r="G5" s="36" t="s">
        <v>9</v>
      </c>
    </row>
    <row r="6" spans="1:8" ht="30.75" customHeight="1" x14ac:dyDescent="0.35">
      <c r="A6" s="712">
        <v>1</v>
      </c>
      <c r="B6" s="43" t="s">
        <v>22</v>
      </c>
      <c r="C6" s="18">
        <v>13863838.670000002</v>
      </c>
      <c r="D6" s="18">
        <v>6007938.9800000004</v>
      </c>
      <c r="E6" s="519">
        <v>7855899.6900000004</v>
      </c>
      <c r="F6" s="18">
        <v>0</v>
      </c>
      <c r="G6" s="18">
        <v>0</v>
      </c>
    </row>
    <row r="7" spans="1:8" ht="33.75" customHeight="1" x14ac:dyDescent="0.35">
      <c r="A7" s="712">
        <v>2</v>
      </c>
      <c r="B7" s="43" t="s">
        <v>46</v>
      </c>
      <c r="C7" s="18">
        <v>823200</v>
      </c>
      <c r="D7" s="18">
        <v>823200</v>
      </c>
      <c r="E7" s="18">
        <v>0</v>
      </c>
      <c r="F7" s="18">
        <v>0</v>
      </c>
      <c r="G7" s="18">
        <v>0</v>
      </c>
    </row>
    <row r="8" spans="1:8" ht="30" customHeight="1" x14ac:dyDescent="0.35">
      <c r="A8" s="713">
        <v>3</v>
      </c>
      <c r="B8" s="715" t="s">
        <v>23</v>
      </c>
      <c r="C8" s="22"/>
      <c r="D8" s="24"/>
      <c r="E8" s="22"/>
      <c r="F8" s="24"/>
      <c r="G8" s="22"/>
    </row>
    <row r="9" spans="1:8" s="7" customFormat="1" ht="27.75" customHeight="1" x14ac:dyDescent="0.35">
      <c r="A9" s="714"/>
      <c r="B9" s="711" t="s">
        <v>24</v>
      </c>
      <c r="C9" s="23">
        <v>288209</v>
      </c>
      <c r="D9" s="25">
        <v>288209</v>
      </c>
      <c r="E9" s="23">
        <v>0</v>
      </c>
      <c r="F9" s="25">
        <v>0</v>
      </c>
      <c r="G9" s="23">
        <v>0</v>
      </c>
    </row>
    <row r="10" spans="1:8" s="7" customFormat="1" ht="27" customHeight="1" x14ac:dyDescent="0.35">
      <c r="A10" s="714"/>
      <c r="B10" s="711" t="s">
        <v>25</v>
      </c>
      <c r="C10" s="23">
        <v>372800</v>
      </c>
      <c r="D10" s="25">
        <v>54800</v>
      </c>
      <c r="E10" s="23">
        <v>0</v>
      </c>
      <c r="F10" s="25">
        <v>318000</v>
      </c>
      <c r="G10" s="23">
        <v>0</v>
      </c>
      <c r="H10" s="608"/>
    </row>
    <row r="11" spans="1:8" s="7" customFormat="1" ht="27" customHeight="1" x14ac:dyDescent="0.35">
      <c r="A11" s="714"/>
      <c r="B11" s="711" t="s">
        <v>47</v>
      </c>
      <c r="C11" s="23">
        <v>20800</v>
      </c>
      <c r="D11" s="25">
        <v>20800</v>
      </c>
      <c r="E11" s="23">
        <v>0</v>
      </c>
      <c r="F11" s="25">
        <v>0</v>
      </c>
      <c r="G11" s="23">
        <v>0</v>
      </c>
    </row>
    <row r="12" spans="1:8" s="7" customFormat="1" ht="27.75" customHeight="1" x14ac:dyDescent="0.35">
      <c r="A12" s="714"/>
      <c r="B12" s="711" t="s">
        <v>48</v>
      </c>
      <c r="C12" s="23">
        <v>55400</v>
      </c>
      <c r="D12" s="25">
        <v>5400</v>
      </c>
      <c r="E12" s="23">
        <v>0</v>
      </c>
      <c r="F12" s="25">
        <v>0</v>
      </c>
      <c r="G12" s="23">
        <v>50000</v>
      </c>
    </row>
    <row r="13" spans="1:8" s="7" customFormat="1" ht="27.75" customHeight="1" x14ac:dyDescent="0.35">
      <c r="A13" s="714"/>
      <c r="B13" s="711" t="s">
        <v>49</v>
      </c>
      <c r="C13" s="23">
        <v>0</v>
      </c>
      <c r="D13" s="25">
        <v>0</v>
      </c>
      <c r="E13" s="23">
        <v>0</v>
      </c>
      <c r="F13" s="25">
        <v>0</v>
      </c>
      <c r="G13" s="23">
        <v>0</v>
      </c>
    </row>
    <row r="14" spans="1:8" ht="30.75" customHeight="1" x14ac:dyDescent="0.35">
      <c r="A14" s="714">
        <v>6</v>
      </c>
      <c r="B14" s="711" t="s">
        <v>1209</v>
      </c>
      <c r="C14" s="23">
        <v>1000000</v>
      </c>
      <c r="D14" s="25">
        <v>1000000</v>
      </c>
      <c r="E14" s="23">
        <v>0</v>
      </c>
      <c r="F14" s="25">
        <v>0</v>
      </c>
      <c r="G14" s="23">
        <v>0</v>
      </c>
    </row>
    <row r="15" spans="1:8" ht="35.25" customHeight="1" x14ac:dyDescent="0.35">
      <c r="A15" s="518"/>
      <c r="B15" s="716" t="s">
        <v>5</v>
      </c>
      <c r="C15" s="18">
        <f>SUM(C6:C14)</f>
        <v>16424247.670000002</v>
      </c>
      <c r="D15" s="18">
        <f>SUM(D6:D14)</f>
        <v>8200347.9800000004</v>
      </c>
      <c r="E15" s="18">
        <v>7855899.6900000004</v>
      </c>
      <c r="F15" s="18">
        <v>318000</v>
      </c>
      <c r="G15" s="18">
        <v>50000</v>
      </c>
      <c r="H15" s="603"/>
    </row>
    <row r="17" spans="2:7" ht="21" x14ac:dyDescent="0.35">
      <c r="B17" s="613" t="s">
        <v>1137</v>
      </c>
    </row>
    <row r="18" spans="2:7" ht="21" x14ac:dyDescent="0.35">
      <c r="B18" s="1" t="s">
        <v>1135</v>
      </c>
      <c r="C18" s="611">
        <v>111656272.86</v>
      </c>
      <c r="E18" s="25"/>
      <c r="F18" s="671"/>
      <c r="G18" s="603"/>
    </row>
    <row r="19" spans="2:7" ht="21" x14ac:dyDescent="0.35">
      <c r="B19" s="1" t="s">
        <v>824</v>
      </c>
      <c r="C19" s="612">
        <v>47152101</v>
      </c>
      <c r="F19" s="25"/>
    </row>
    <row r="20" spans="2:7" ht="21" x14ac:dyDescent="0.35">
      <c r="B20" s="1" t="s">
        <v>832</v>
      </c>
      <c r="C20" s="612">
        <v>821835</v>
      </c>
      <c r="F20" s="671"/>
    </row>
    <row r="21" spans="2:7" ht="21" x14ac:dyDescent="0.35">
      <c r="C21" s="25"/>
      <c r="F21" s="671"/>
    </row>
    <row r="22" spans="2:7" ht="21" x14ac:dyDescent="0.35">
      <c r="C22" s="25"/>
      <c r="F22" s="603"/>
    </row>
    <row r="23" spans="2:7" ht="21" x14ac:dyDescent="0.35">
      <c r="C23" s="25"/>
    </row>
    <row r="24" spans="2:7" ht="21" x14ac:dyDescent="0.35">
      <c r="C24" s="25"/>
    </row>
    <row r="25" spans="2:7" ht="21" x14ac:dyDescent="0.35">
      <c r="C25" s="25"/>
    </row>
    <row r="26" spans="2:7" ht="21" x14ac:dyDescent="0.35">
      <c r="C26" s="25"/>
    </row>
    <row r="27" spans="2:7" ht="21" x14ac:dyDescent="0.35">
      <c r="C27" s="25"/>
    </row>
    <row r="28" spans="2:7" ht="21" x14ac:dyDescent="0.35">
      <c r="C28" s="25"/>
    </row>
    <row r="29" spans="2:7" x14ac:dyDescent="0.2">
      <c r="C29" s="610"/>
    </row>
    <row r="30" spans="2:7" x14ac:dyDescent="0.2">
      <c r="C30" s="609"/>
    </row>
    <row r="31" spans="2:7" x14ac:dyDescent="0.2">
      <c r="C31" s="609"/>
    </row>
  </sheetData>
  <mergeCells count="3">
    <mergeCell ref="A1:G1"/>
    <mergeCell ref="A2:G2"/>
    <mergeCell ref="D4:G4"/>
  </mergeCells>
  <pageMargins left="1.299212598425197" right="0.31496062992125984" top="0.55118110236220474" bottom="0.15748031496062992" header="0.31496062992125984" footer="0.31496062992125984"/>
  <pageSetup paperSize="9"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91" zoomScale="120" zoomScaleNormal="120" workbookViewId="0">
      <selection activeCell="B105" sqref="B105"/>
    </sheetView>
  </sheetViews>
  <sheetFormatPr defaultColWidth="9.140625" defaultRowHeight="20.25" x14ac:dyDescent="0.3"/>
  <cols>
    <col min="1" max="1" width="5.5703125" style="46" customWidth="1"/>
    <col min="2" max="2" width="68.28515625" style="46" customWidth="1"/>
    <col min="3" max="3" width="23.140625" style="46" customWidth="1"/>
    <col min="4" max="4" width="26.5703125" style="46" customWidth="1"/>
    <col min="5" max="5" width="14" style="46" customWidth="1"/>
    <col min="6" max="6" width="14.85546875" style="46" customWidth="1"/>
    <col min="7" max="7" width="19.28515625" style="46" bestFit="1" customWidth="1"/>
    <col min="8" max="8" width="22.85546875" style="46" customWidth="1"/>
    <col min="9" max="9" width="22.42578125" style="46" customWidth="1"/>
    <col min="10" max="16384" width="9.140625" style="46"/>
  </cols>
  <sheetData>
    <row r="1" spans="1:9" ht="30" customHeight="1" x14ac:dyDescent="0.4">
      <c r="A1" s="956" t="s">
        <v>1111</v>
      </c>
      <c r="B1" s="956"/>
      <c r="C1" s="956"/>
      <c r="D1" s="956"/>
      <c r="E1" s="956"/>
      <c r="F1" s="956"/>
      <c r="G1" s="956"/>
    </row>
    <row r="2" spans="1:9" ht="30.75" customHeight="1" x14ac:dyDescent="0.4">
      <c r="A2" s="955" t="s">
        <v>50</v>
      </c>
      <c r="B2" s="955"/>
      <c r="C2" s="955"/>
    </row>
    <row r="3" spans="1:9" ht="10.5" customHeight="1" x14ac:dyDescent="0.35">
      <c r="A3" s="29"/>
      <c r="B3" s="29"/>
      <c r="C3" s="29"/>
    </row>
    <row r="5" spans="1:9" ht="23.25" x14ac:dyDescent="0.35">
      <c r="A5" s="10"/>
      <c r="B5" s="31" t="s">
        <v>51</v>
      </c>
      <c r="C5" s="32" t="s">
        <v>14</v>
      </c>
      <c r="D5" s="954" t="s">
        <v>11</v>
      </c>
      <c r="E5" s="954"/>
      <c r="F5" s="954"/>
      <c r="G5" s="954"/>
      <c r="I5" s="575"/>
    </row>
    <row r="6" spans="1:9" ht="46.5" x14ac:dyDescent="0.35">
      <c r="A6" s="11"/>
      <c r="B6" s="33"/>
      <c r="C6" s="34" t="s">
        <v>7</v>
      </c>
      <c r="D6" s="44" t="s">
        <v>6</v>
      </c>
      <c r="E6" s="44" t="s">
        <v>214</v>
      </c>
      <c r="F6" s="45" t="s">
        <v>8</v>
      </c>
      <c r="G6" s="630" t="s">
        <v>9</v>
      </c>
      <c r="I6" s="576"/>
    </row>
    <row r="7" spans="1:9" ht="22.5" x14ac:dyDescent="0.35">
      <c r="A7" s="47" t="s">
        <v>60</v>
      </c>
      <c r="B7" s="81" t="s">
        <v>215</v>
      </c>
      <c r="C7" s="48">
        <v>161209</v>
      </c>
      <c r="D7" s="48"/>
      <c r="E7" s="48"/>
      <c r="F7" s="48"/>
      <c r="G7" s="48"/>
      <c r="I7" s="576"/>
    </row>
    <row r="8" spans="1:9" ht="22.5" x14ac:dyDescent="0.35">
      <c r="A8" s="55"/>
      <c r="B8" s="445" t="s">
        <v>1060</v>
      </c>
      <c r="C8" s="302"/>
      <c r="D8" s="617">
        <v>17500</v>
      </c>
      <c r="E8" s="56">
        <v>0</v>
      </c>
      <c r="F8" s="56">
        <v>0</v>
      </c>
      <c r="G8" s="56">
        <v>0</v>
      </c>
      <c r="I8" s="576"/>
    </row>
    <row r="9" spans="1:9" ht="22.5" x14ac:dyDescent="0.35">
      <c r="A9" s="55"/>
      <c r="B9" s="445" t="s">
        <v>1061</v>
      </c>
      <c r="C9" s="56"/>
      <c r="D9" s="617">
        <v>3250</v>
      </c>
      <c r="E9" s="56">
        <v>0</v>
      </c>
      <c r="F9" s="56">
        <v>0</v>
      </c>
      <c r="G9" s="56">
        <v>0</v>
      </c>
      <c r="I9" s="576"/>
    </row>
    <row r="10" spans="1:9" ht="63" x14ac:dyDescent="0.35">
      <c r="A10" s="475"/>
      <c r="B10" s="445" t="s">
        <v>781</v>
      </c>
      <c r="C10" s="56"/>
      <c r="D10" s="617">
        <v>30000</v>
      </c>
      <c r="E10" s="614">
        <v>0</v>
      </c>
      <c r="F10" s="614">
        <v>0</v>
      </c>
      <c r="G10" s="614">
        <v>0</v>
      </c>
      <c r="I10" s="577"/>
    </row>
    <row r="11" spans="1:9" ht="22.5" x14ac:dyDescent="0.35">
      <c r="A11" s="476"/>
      <c r="B11" s="445" t="s">
        <v>784</v>
      </c>
      <c r="C11" s="56"/>
      <c r="D11" s="617">
        <v>67459</v>
      </c>
      <c r="E11" s="56">
        <v>0</v>
      </c>
      <c r="F11" s="56">
        <v>0</v>
      </c>
      <c r="G11" s="56">
        <v>0</v>
      </c>
      <c r="I11" s="25"/>
    </row>
    <row r="12" spans="1:9" ht="22.5" x14ac:dyDescent="0.35">
      <c r="A12" s="476"/>
      <c r="B12" s="445" t="s">
        <v>786</v>
      </c>
      <c r="C12" s="56"/>
      <c r="D12" s="618">
        <v>38000</v>
      </c>
      <c r="E12" s="56">
        <v>0</v>
      </c>
      <c r="F12" s="56">
        <v>0</v>
      </c>
      <c r="G12" s="56">
        <v>0</v>
      </c>
      <c r="I12" s="578"/>
    </row>
    <row r="13" spans="1:9" ht="42" x14ac:dyDescent="0.35">
      <c r="A13" s="55"/>
      <c r="B13" s="445" t="s">
        <v>782</v>
      </c>
      <c r="C13" s="474"/>
      <c r="D13" s="56">
        <v>5000</v>
      </c>
      <c r="E13" s="56">
        <v>0</v>
      </c>
      <c r="F13" s="56">
        <v>0</v>
      </c>
      <c r="G13" s="56">
        <v>0</v>
      </c>
      <c r="I13" s="575"/>
    </row>
    <row r="14" spans="1:9" ht="22.5" x14ac:dyDescent="0.35">
      <c r="A14" s="49" t="s">
        <v>61</v>
      </c>
      <c r="B14" s="74" t="s">
        <v>216</v>
      </c>
      <c r="C14" s="582">
        <v>25000</v>
      </c>
      <c r="D14" s="50"/>
      <c r="E14" s="50"/>
      <c r="F14" s="50"/>
      <c r="G14" s="50"/>
      <c r="I14" s="575"/>
    </row>
    <row r="15" spans="1:9" ht="22.5" x14ac:dyDescent="0.35">
      <c r="A15" s="49"/>
      <c r="B15" s="316" t="s">
        <v>481</v>
      </c>
      <c r="C15" s="477"/>
      <c r="D15" s="617">
        <v>15000</v>
      </c>
      <c r="E15" s="50">
        <v>0</v>
      </c>
      <c r="F15" s="50">
        <v>0</v>
      </c>
      <c r="G15" s="50">
        <v>0</v>
      </c>
      <c r="I15" s="575"/>
    </row>
    <row r="16" spans="1:9" ht="22.5" x14ac:dyDescent="0.35">
      <c r="A16" s="49"/>
      <c r="B16" s="317" t="s">
        <v>482</v>
      </c>
      <c r="C16" s="477"/>
      <c r="D16" s="617">
        <v>10000</v>
      </c>
      <c r="E16" s="50">
        <v>0</v>
      </c>
      <c r="F16" s="50">
        <v>0</v>
      </c>
      <c r="G16" s="50">
        <v>0</v>
      </c>
      <c r="I16" s="575"/>
    </row>
    <row r="17" spans="1:9" ht="22.5" x14ac:dyDescent="0.35">
      <c r="A17" s="49" t="s">
        <v>62</v>
      </c>
      <c r="B17" s="74" t="s">
        <v>65</v>
      </c>
      <c r="C17" s="50"/>
      <c r="D17" s="50"/>
      <c r="E17" s="50"/>
      <c r="F17" s="50"/>
      <c r="G17" s="50"/>
      <c r="I17" s="575"/>
    </row>
    <row r="18" spans="1:9" ht="22.5" x14ac:dyDescent="0.35">
      <c r="A18" s="49" t="s">
        <v>63</v>
      </c>
      <c r="B18" s="74" t="s">
        <v>67</v>
      </c>
      <c r="C18" s="50">
        <v>178000</v>
      </c>
      <c r="D18" s="50"/>
      <c r="E18" s="50"/>
      <c r="F18" s="50"/>
      <c r="G18" s="50"/>
      <c r="I18" s="575"/>
    </row>
    <row r="19" spans="1:9" ht="22.5" x14ac:dyDescent="0.35">
      <c r="A19" s="49"/>
      <c r="B19" s="320" t="s">
        <v>797</v>
      </c>
      <c r="C19" s="50"/>
      <c r="D19" s="619">
        <v>42000</v>
      </c>
      <c r="E19" s="50">
        <v>0</v>
      </c>
      <c r="F19" s="50">
        <v>0</v>
      </c>
      <c r="G19" s="50">
        <v>0</v>
      </c>
      <c r="I19" s="575"/>
    </row>
    <row r="20" spans="1:9" ht="42" x14ac:dyDescent="0.35">
      <c r="A20" s="49"/>
      <c r="B20" s="74" t="s">
        <v>798</v>
      </c>
      <c r="C20" s="50"/>
      <c r="D20" s="619">
        <v>43200</v>
      </c>
      <c r="E20" s="615">
        <v>0</v>
      </c>
      <c r="F20" s="615">
        <v>0</v>
      </c>
      <c r="G20" s="615">
        <v>0</v>
      </c>
      <c r="I20" s="579"/>
    </row>
    <row r="21" spans="1:9" ht="63" x14ac:dyDescent="0.35">
      <c r="A21" s="49"/>
      <c r="B21" s="74" t="s">
        <v>1062</v>
      </c>
      <c r="C21" s="50"/>
      <c r="D21" s="619">
        <v>28000</v>
      </c>
      <c r="E21" s="615">
        <v>0</v>
      </c>
      <c r="F21" s="615">
        <v>0</v>
      </c>
      <c r="G21" s="615">
        <v>0</v>
      </c>
      <c r="I21" s="579"/>
    </row>
    <row r="22" spans="1:9" ht="42" x14ac:dyDescent="0.35">
      <c r="A22" s="49"/>
      <c r="B22" s="74" t="s">
        <v>1063</v>
      </c>
      <c r="C22" s="50"/>
      <c r="D22" s="619">
        <v>32400</v>
      </c>
      <c r="E22" s="615">
        <v>0</v>
      </c>
      <c r="F22" s="615">
        <v>0</v>
      </c>
      <c r="G22" s="615">
        <v>0</v>
      </c>
      <c r="I22" s="579"/>
    </row>
    <row r="23" spans="1:9" ht="42" x14ac:dyDescent="0.35">
      <c r="A23" s="49"/>
      <c r="B23" s="74" t="s">
        <v>1064</v>
      </c>
      <c r="C23" s="50"/>
      <c r="D23" s="619">
        <v>32400</v>
      </c>
      <c r="E23" s="615">
        <v>0</v>
      </c>
      <c r="F23" s="615">
        <v>0</v>
      </c>
      <c r="G23" s="615">
        <v>0</v>
      </c>
      <c r="I23" s="579"/>
    </row>
    <row r="24" spans="1:9" ht="22.5" x14ac:dyDescent="0.35">
      <c r="A24" s="49" t="s">
        <v>64</v>
      </c>
      <c r="B24" s="74" t="s">
        <v>217</v>
      </c>
      <c r="C24" s="50">
        <v>228000</v>
      </c>
      <c r="D24" s="56"/>
      <c r="E24" s="50"/>
      <c r="F24" s="50"/>
      <c r="G24" s="50"/>
      <c r="I24" s="579"/>
    </row>
    <row r="25" spans="1:9" ht="22.5" x14ac:dyDescent="0.35">
      <c r="A25" s="49"/>
      <c r="B25" s="322" t="s">
        <v>962</v>
      </c>
      <c r="C25" s="50"/>
      <c r="D25" s="56">
        <v>0</v>
      </c>
      <c r="E25" s="620">
        <v>0</v>
      </c>
      <c r="F25" s="621">
        <v>40000</v>
      </c>
      <c r="G25" s="50">
        <v>0</v>
      </c>
      <c r="I25" s="580"/>
    </row>
    <row r="26" spans="1:9" ht="23.25" x14ac:dyDescent="0.35">
      <c r="A26" s="10"/>
      <c r="B26" s="31" t="s">
        <v>51</v>
      </c>
      <c r="C26" s="32" t="s">
        <v>14</v>
      </c>
      <c r="D26" s="954" t="s">
        <v>11</v>
      </c>
      <c r="E26" s="954"/>
      <c r="F26" s="954"/>
      <c r="G26" s="954"/>
      <c r="I26" s="580"/>
    </row>
    <row r="27" spans="1:9" ht="46.5" x14ac:dyDescent="0.35">
      <c r="A27" s="11"/>
      <c r="B27" s="33"/>
      <c r="C27" s="34" t="s">
        <v>7</v>
      </c>
      <c r="D27" s="44" t="s">
        <v>6</v>
      </c>
      <c r="E27" s="44" t="s">
        <v>214</v>
      </c>
      <c r="F27" s="45" t="s">
        <v>8</v>
      </c>
      <c r="G27" s="630" t="s">
        <v>9</v>
      </c>
      <c r="I27" s="580"/>
    </row>
    <row r="28" spans="1:9" ht="22.5" x14ac:dyDescent="0.35">
      <c r="A28" s="49"/>
      <c r="B28" s="322" t="s">
        <v>963</v>
      </c>
      <c r="C28" s="50"/>
      <c r="D28" s="56">
        <v>0</v>
      </c>
      <c r="E28" s="620">
        <v>0</v>
      </c>
      <c r="F28" s="621">
        <v>35000</v>
      </c>
      <c r="G28" s="50">
        <v>0</v>
      </c>
      <c r="I28" s="581"/>
    </row>
    <row r="29" spans="1:9" ht="22.5" x14ac:dyDescent="0.35">
      <c r="A29" s="49"/>
      <c r="B29" s="322" t="s">
        <v>964</v>
      </c>
      <c r="C29" s="50"/>
      <c r="D29" s="56">
        <v>0</v>
      </c>
      <c r="E29" s="620">
        <v>0</v>
      </c>
      <c r="F29" s="621">
        <v>3000</v>
      </c>
      <c r="G29" s="50">
        <v>0</v>
      </c>
      <c r="I29" s="581"/>
    </row>
    <row r="30" spans="1:9" ht="22.5" x14ac:dyDescent="0.35">
      <c r="A30" s="49"/>
      <c r="B30" s="325" t="s">
        <v>485</v>
      </c>
      <c r="C30" s="50"/>
      <c r="D30" s="56">
        <v>0</v>
      </c>
      <c r="E30" s="50">
        <v>0</v>
      </c>
      <c r="F30" s="619">
        <v>150000</v>
      </c>
      <c r="G30" s="50">
        <v>0</v>
      </c>
      <c r="I30" s="581"/>
    </row>
    <row r="31" spans="1:9" ht="22.5" x14ac:dyDescent="0.35">
      <c r="A31" s="49" t="s">
        <v>66</v>
      </c>
      <c r="B31" s="82" t="s">
        <v>72</v>
      </c>
      <c r="C31" s="50">
        <v>20800</v>
      </c>
      <c r="D31" s="50"/>
      <c r="E31" s="50"/>
      <c r="F31" s="50"/>
      <c r="G31" s="50"/>
      <c r="I31" s="579"/>
    </row>
    <row r="32" spans="1:9" ht="22.5" customHeight="1" x14ac:dyDescent="0.35">
      <c r="A32" s="49"/>
      <c r="B32" s="332" t="s">
        <v>675</v>
      </c>
      <c r="C32" s="50"/>
      <c r="D32" s="622"/>
      <c r="E32" s="50"/>
      <c r="F32" s="50"/>
      <c r="G32" s="50"/>
      <c r="I32" s="472"/>
    </row>
    <row r="33" spans="1:9" ht="22.5" x14ac:dyDescent="0.35">
      <c r="A33" s="49"/>
      <c r="B33" s="332" t="s">
        <v>676</v>
      </c>
      <c r="C33" s="50"/>
      <c r="D33" s="622">
        <v>10000</v>
      </c>
      <c r="E33" s="50">
        <v>0</v>
      </c>
      <c r="F33" s="50">
        <v>0</v>
      </c>
      <c r="G33" s="50">
        <v>0</v>
      </c>
      <c r="I33" s="602"/>
    </row>
    <row r="34" spans="1:9" ht="22.5" x14ac:dyDescent="0.35">
      <c r="A34" s="49"/>
      <c r="B34" s="332" t="s">
        <v>680</v>
      </c>
      <c r="C34" s="50"/>
      <c r="D34" s="622">
        <v>5400</v>
      </c>
      <c r="E34" s="50">
        <v>0</v>
      </c>
      <c r="F34" s="50">
        <v>0</v>
      </c>
      <c r="G34" s="50">
        <v>0</v>
      </c>
      <c r="I34" s="602"/>
    </row>
    <row r="35" spans="1:9" ht="22.5" x14ac:dyDescent="0.35">
      <c r="A35" s="49"/>
      <c r="B35" s="338" t="s">
        <v>686</v>
      </c>
      <c r="C35" s="50"/>
      <c r="D35" s="622">
        <v>5400</v>
      </c>
      <c r="E35" s="50">
        <v>0</v>
      </c>
      <c r="F35" s="50">
        <v>0</v>
      </c>
      <c r="G35" s="50">
        <v>0</v>
      </c>
      <c r="I35" s="602"/>
    </row>
    <row r="36" spans="1:9" ht="22.5" x14ac:dyDescent="0.35">
      <c r="A36" s="49" t="s">
        <v>68</v>
      </c>
      <c r="B36" s="74" t="s">
        <v>74</v>
      </c>
      <c r="C36" s="50"/>
      <c r="D36" s="50"/>
      <c r="E36" s="50"/>
      <c r="F36" s="50"/>
      <c r="G36" s="50"/>
      <c r="I36" s="472"/>
    </row>
    <row r="37" spans="1:9" ht="22.5" x14ac:dyDescent="0.35">
      <c r="A37" s="51" t="s">
        <v>69</v>
      </c>
      <c r="B37" s="74" t="s">
        <v>77</v>
      </c>
      <c r="C37" s="50">
        <v>5400</v>
      </c>
      <c r="D37" s="50"/>
      <c r="E37" s="50"/>
      <c r="F37" s="50"/>
      <c r="G37" s="50"/>
      <c r="I37" s="472"/>
    </row>
    <row r="38" spans="1:9" ht="22.5" x14ac:dyDescent="0.35">
      <c r="A38" s="51"/>
      <c r="B38" s="355" t="s">
        <v>690</v>
      </c>
      <c r="C38" s="50"/>
      <c r="D38" s="621">
        <v>5400</v>
      </c>
      <c r="E38" s="50">
        <v>0</v>
      </c>
      <c r="F38" s="50">
        <v>0</v>
      </c>
      <c r="G38" s="50">
        <v>0</v>
      </c>
      <c r="I38" s="472"/>
    </row>
    <row r="39" spans="1:9" ht="22.5" x14ac:dyDescent="0.35">
      <c r="A39" s="49" t="s">
        <v>70</v>
      </c>
      <c r="B39" s="83" t="s">
        <v>119</v>
      </c>
      <c r="C39" s="50"/>
      <c r="D39" s="50"/>
      <c r="E39" s="50"/>
      <c r="F39" s="50"/>
      <c r="G39" s="50"/>
      <c r="I39" s="472"/>
    </row>
    <row r="40" spans="1:9" ht="22.5" x14ac:dyDescent="0.35">
      <c r="A40" s="49" t="s">
        <v>71</v>
      </c>
      <c r="B40" s="84" t="s">
        <v>79</v>
      </c>
      <c r="C40" s="50">
        <v>132200</v>
      </c>
      <c r="D40" s="50"/>
      <c r="E40" s="50"/>
      <c r="F40" s="50"/>
      <c r="G40" s="50"/>
      <c r="I40" s="472"/>
    </row>
    <row r="41" spans="1:9" ht="37.5" x14ac:dyDescent="0.35">
      <c r="A41" s="49"/>
      <c r="B41" s="317" t="s">
        <v>692</v>
      </c>
      <c r="C41" s="50"/>
      <c r="D41" s="615">
        <v>0</v>
      </c>
      <c r="E41" s="615">
        <v>0</v>
      </c>
      <c r="F41" s="621">
        <v>50000</v>
      </c>
      <c r="G41" s="615">
        <v>0</v>
      </c>
      <c r="I41" s="621">
        <v>50000</v>
      </c>
    </row>
    <row r="42" spans="1:9" ht="22.5" x14ac:dyDescent="0.35">
      <c r="A42" s="49"/>
      <c r="B42" s="317" t="s">
        <v>1173</v>
      </c>
      <c r="C42" s="50"/>
      <c r="D42" s="615">
        <v>0</v>
      </c>
      <c r="E42" s="615">
        <v>0</v>
      </c>
      <c r="F42" s="621">
        <v>40000</v>
      </c>
      <c r="G42" s="50">
        <v>0</v>
      </c>
      <c r="I42" s="621">
        <v>40000</v>
      </c>
    </row>
    <row r="43" spans="1:9" ht="22.5" x14ac:dyDescent="0.35">
      <c r="A43" s="49"/>
      <c r="B43" s="317" t="s">
        <v>1085</v>
      </c>
      <c r="C43" s="50"/>
      <c r="D43" s="621">
        <v>35000</v>
      </c>
      <c r="E43" s="50">
        <v>0</v>
      </c>
      <c r="F43" s="50">
        <v>0</v>
      </c>
      <c r="G43" s="50">
        <v>0</v>
      </c>
      <c r="I43" s="621">
        <v>35000</v>
      </c>
    </row>
    <row r="44" spans="1:9" ht="22.5" x14ac:dyDescent="0.35">
      <c r="A44" s="49"/>
      <c r="B44" s="317" t="s">
        <v>695</v>
      </c>
      <c r="C44" s="50"/>
      <c r="D44" s="621">
        <v>3000</v>
      </c>
      <c r="E44" s="50">
        <v>0</v>
      </c>
      <c r="F44" s="50">
        <v>0</v>
      </c>
      <c r="G44" s="50">
        <v>0</v>
      </c>
      <c r="I44" s="621">
        <v>3000</v>
      </c>
    </row>
    <row r="45" spans="1:9" ht="22.5" x14ac:dyDescent="0.35">
      <c r="A45" s="49"/>
      <c r="B45" s="365" t="s">
        <v>697</v>
      </c>
      <c r="C45" s="50"/>
      <c r="D45" s="623">
        <v>4200</v>
      </c>
      <c r="E45" s="50">
        <v>0</v>
      </c>
      <c r="F45" s="50">
        <v>0</v>
      </c>
      <c r="G45" s="50">
        <v>0</v>
      </c>
      <c r="I45" s="581">
        <f>SUM(I41:I44)</f>
        <v>128000</v>
      </c>
    </row>
    <row r="46" spans="1:9" ht="22.5" x14ac:dyDescent="0.35">
      <c r="A46" s="49" t="s">
        <v>73</v>
      </c>
      <c r="B46" s="84" t="s">
        <v>218</v>
      </c>
      <c r="C46" s="50">
        <v>12600</v>
      </c>
      <c r="D46" s="50"/>
      <c r="E46" s="50"/>
      <c r="F46" s="50"/>
      <c r="G46" s="50"/>
      <c r="I46" s="580"/>
    </row>
    <row r="47" spans="1:9" ht="22.5" x14ac:dyDescent="0.35">
      <c r="A47" s="49"/>
      <c r="B47" s="369" t="s">
        <v>699</v>
      </c>
      <c r="C47" s="50"/>
      <c r="D47" s="621">
        <v>12600</v>
      </c>
      <c r="E47" s="50">
        <v>0</v>
      </c>
      <c r="F47" s="50">
        <v>0</v>
      </c>
      <c r="G47" s="50">
        <v>0</v>
      </c>
    </row>
    <row r="48" spans="1:9" ht="22.5" x14ac:dyDescent="0.35">
      <c r="A48" s="49" t="s">
        <v>75</v>
      </c>
      <c r="B48" s="82" t="s">
        <v>81</v>
      </c>
      <c r="C48" s="50"/>
      <c r="D48" s="50">
        <v>0</v>
      </c>
      <c r="E48" s="50">
        <v>0</v>
      </c>
      <c r="F48" s="50">
        <v>0</v>
      </c>
      <c r="G48" s="50">
        <v>0</v>
      </c>
    </row>
    <row r="49" spans="1:7" ht="22.5" x14ac:dyDescent="0.35">
      <c r="A49" s="49" t="s">
        <v>76</v>
      </c>
      <c r="B49" s="82" t="s">
        <v>83</v>
      </c>
      <c r="C49" s="50"/>
      <c r="D49" s="50">
        <v>0</v>
      </c>
      <c r="E49" s="50">
        <v>0</v>
      </c>
      <c r="F49" s="50">
        <v>0</v>
      </c>
      <c r="G49" s="50">
        <v>0</v>
      </c>
    </row>
    <row r="50" spans="1:7" ht="22.5" x14ac:dyDescent="0.35">
      <c r="A50" s="49" t="s">
        <v>78</v>
      </c>
      <c r="B50" s="82" t="s">
        <v>85</v>
      </c>
      <c r="C50" s="50"/>
      <c r="D50" s="50">
        <v>0</v>
      </c>
      <c r="E50" s="50">
        <v>0</v>
      </c>
      <c r="F50" s="50">
        <v>0</v>
      </c>
      <c r="G50" s="50">
        <v>0</v>
      </c>
    </row>
    <row r="51" spans="1:7" ht="42" x14ac:dyDescent="0.35">
      <c r="A51" s="49" t="s">
        <v>80</v>
      </c>
      <c r="B51" s="82" t="s">
        <v>219</v>
      </c>
      <c r="C51" s="50"/>
      <c r="D51" s="50">
        <v>0</v>
      </c>
      <c r="E51" s="50">
        <v>0</v>
      </c>
      <c r="F51" s="50">
        <v>0</v>
      </c>
      <c r="G51" s="50">
        <v>0</v>
      </c>
    </row>
    <row r="52" spans="1:7" ht="22.5" x14ac:dyDescent="0.35">
      <c r="A52" s="52" t="s">
        <v>82</v>
      </c>
      <c r="B52" s="82" t="s">
        <v>88</v>
      </c>
      <c r="C52" s="50"/>
      <c r="D52" s="50">
        <v>0</v>
      </c>
      <c r="E52" s="50">
        <v>0</v>
      </c>
      <c r="F52" s="50">
        <v>0</v>
      </c>
      <c r="G52" s="50">
        <v>0</v>
      </c>
    </row>
    <row r="53" spans="1:7" ht="22.5" x14ac:dyDescent="0.35">
      <c r="A53" s="52" t="s">
        <v>84</v>
      </c>
      <c r="B53" s="85" t="s">
        <v>90</v>
      </c>
      <c r="C53" s="50"/>
      <c r="D53" s="50">
        <v>0</v>
      </c>
      <c r="E53" s="50">
        <v>0</v>
      </c>
      <c r="F53" s="50">
        <v>0</v>
      </c>
      <c r="G53" s="50">
        <v>0</v>
      </c>
    </row>
    <row r="54" spans="1:7" ht="22.5" x14ac:dyDescent="0.35">
      <c r="A54" s="51" t="s">
        <v>86</v>
      </c>
      <c r="B54" s="82" t="s">
        <v>92</v>
      </c>
      <c r="C54" s="50"/>
      <c r="D54" s="50">
        <v>0</v>
      </c>
      <c r="E54" s="50">
        <v>0</v>
      </c>
      <c r="F54" s="50">
        <v>0</v>
      </c>
      <c r="G54" s="50">
        <v>0</v>
      </c>
    </row>
    <row r="55" spans="1:7" ht="22.5" x14ac:dyDescent="0.35">
      <c r="A55" s="51" t="s">
        <v>87</v>
      </c>
      <c r="B55" s="74" t="s">
        <v>94</v>
      </c>
      <c r="C55" s="50"/>
      <c r="D55" s="50">
        <v>0</v>
      </c>
      <c r="E55" s="50">
        <v>0</v>
      </c>
      <c r="F55" s="50">
        <v>0</v>
      </c>
      <c r="G55" s="50">
        <v>0</v>
      </c>
    </row>
    <row r="56" spans="1:7" ht="23.25" x14ac:dyDescent="0.35">
      <c r="A56" s="10"/>
      <c r="B56" s="31" t="s">
        <v>51</v>
      </c>
      <c r="C56" s="32" t="s">
        <v>14</v>
      </c>
      <c r="D56" s="954" t="s">
        <v>11</v>
      </c>
      <c r="E56" s="954"/>
      <c r="F56" s="954"/>
      <c r="G56" s="954"/>
    </row>
    <row r="57" spans="1:7" ht="46.5" x14ac:dyDescent="0.35">
      <c r="A57" s="11"/>
      <c r="B57" s="33"/>
      <c r="C57" s="34" t="s">
        <v>7</v>
      </c>
      <c r="D57" s="44" t="s">
        <v>6</v>
      </c>
      <c r="E57" s="44" t="s">
        <v>214</v>
      </c>
      <c r="F57" s="45" t="s">
        <v>8</v>
      </c>
      <c r="G57" s="630" t="s">
        <v>9</v>
      </c>
    </row>
    <row r="58" spans="1:7" ht="22.5" x14ac:dyDescent="0.35">
      <c r="A58" s="53" t="s">
        <v>89</v>
      </c>
      <c r="B58" s="74" t="s">
        <v>96</v>
      </c>
      <c r="C58" s="50"/>
      <c r="D58" s="50">
        <v>0</v>
      </c>
      <c r="E58" s="50">
        <v>0</v>
      </c>
      <c r="F58" s="50">
        <v>0</v>
      </c>
      <c r="G58" s="50">
        <v>0</v>
      </c>
    </row>
    <row r="59" spans="1:7" ht="22.5" x14ac:dyDescent="0.35">
      <c r="A59" s="52" t="s">
        <v>91</v>
      </c>
      <c r="B59" s="74" t="s">
        <v>98</v>
      </c>
      <c r="C59" s="471"/>
      <c r="D59" s="50">
        <v>0</v>
      </c>
      <c r="E59" s="50">
        <v>0</v>
      </c>
      <c r="F59" s="50">
        <v>0</v>
      </c>
      <c r="G59" s="50">
        <v>0</v>
      </c>
    </row>
    <row r="60" spans="1:7" ht="22.5" x14ac:dyDescent="0.35">
      <c r="A60" s="62" t="s">
        <v>93</v>
      </c>
      <c r="B60" s="84" t="s">
        <v>100</v>
      </c>
      <c r="C60" s="473"/>
      <c r="D60" s="50">
        <v>0</v>
      </c>
      <c r="E60" s="50">
        <v>0</v>
      </c>
      <c r="F60" s="50">
        <v>0</v>
      </c>
      <c r="G60" s="50">
        <v>0</v>
      </c>
    </row>
    <row r="61" spans="1:7" ht="22.5" x14ac:dyDescent="0.35">
      <c r="A61" s="55" t="s">
        <v>95</v>
      </c>
      <c r="B61" s="82" t="s">
        <v>102</v>
      </c>
      <c r="C61" s="56"/>
      <c r="D61" s="50">
        <v>0</v>
      </c>
      <c r="E61" s="50">
        <v>0</v>
      </c>
      <c r="F61" s="50">
        <v>0</v>
      </c>
      <c r="G61" s="50">
        <v>0</v>
      </c>
    </row>
    <row r="62" spans="1:7" ht="22.5" x14ac:dyDescent="0.35">
      <c r="A62" s="49" t="s">
        <v>97</v>
      </c>
      <c r="B62" s="82" t="s">
        <v>104</v>
      </c>
      <c r="C62" s="50">
        <v>50000</v>
      </c>
      <c r="D62" s="50"/>
      <c r="E62" s="50"/>
      <c r="F62" s="50"/>
      <c r="G62" s="50"/>
    </row>
    <row r="63" spans="1:7" ht="22.5" x14ac:dyDescent="0.35">
      <c r="A63" s="49"/>
      <c r="B63" s="284" t="s">
        <v>1007</v>
      </c>
      <c r="C63" s="50"/>
      <c r="D63" s="50">
        <v>0</v>
      </c>
      <c r="E63" s="50">
        <v>0</v>
      </c>
      <c r="F63" s="50">
        <v>0</v>
      </c>
      <c r="G63" s="618">
        <v>50000</v>
      </c>
    </row>
    <row r="64" spans="1:7" ht="22.5" x14ac:dyDescent="0.35">
      <c r="A64" s="49" t="s">
        <v>99</v>
      </c>
      <c r="B64" s="85" t="s">
        <v>220</v>
      </c>
      <c r="C64" s="50"/>
      <c r="D64" s="50">
        <v>0</v>
      </c>
      <c r="E64" s="50">
        <v>0</v>
      </c>
      <c r="F64" s="50">
        <v>0</v>
      </c>
      <c r="G64" s="50">
        <v>0</v>
      </c>
    </row>
    <row r="65" spans="1:9" ht="22.5" x14ac:dyDescent="0.35">
      <c r="A65" s="51" t="s">
        <v>101</v>
      </c>
      <c r="B65" s="85" t="s">
        <v>107</v>
      </c>
      <c r="C65" s="50"/>
      <c r="D65" s="50">
        <v>0</v>
      </c>
      <c r="E65" s="50">
        <v>0</v>
      </c>
      <c r="F65" s="50">
        <v>0</v>
      </c>
      <c r="G65" s="50">
        <v>0</v>
      </c>
    </row>
    <row r="66" spans="1:9" ht="22.5" x14ac:dyDescent="0.35">
      <c r="A66" s="51" t="s">
        <v>103</v>
      </c>
      <c r="B66" s="1" t="s">
        <v>1005</v>
      </c>
      <c r="C66" s="50"/>
      <c r="D66" s="50">
        <v>0</v>
      </c>
      <c r="E66" s="50">
        <v>0</v>
      </c>
      <c r="F66" s="50">
        <v>0</v>
      </c>
      <c r="G66" s="50">
        <v>0</v>
      </c>
    </row>
    <row r="67" spans="1:9" ht="22.5" x14ac:dyDescent="0.35">
      <c r="A67" s="49" t="s">
        <v>105</v>
      </c>
      <c r="B67" s="85" t="s">
        <v>110</v>
      </c>
      <c r="C67" s="50"/>
      <c r="D67" s="50">
        <v>0</v>
      </c>
      <c r="E67" s="50">
        <v>0</v>
      </c>
      <c r="F67" s="50">
        <v>0</v>
      </c>
      <c r="G67" s="50">
        <v>0</v>
      </c>
    </row>
    <row r="68" spans="1:9" ht="22.5" x14ac:dyDescent="0.35">
      <c r="A68" s="49" t="s">
        <v>106</v>
      </c>
      <c r="B68" s="74" t="s">
        <v>221</v>
      </c>
      <c r="C68" s="50"/>
      <c r="D68" s="50">
        <v>0</v>
      </c>
      <c r="E68" s="50">
        <v>0</v>
      </c>
      <c r="F68" s="50">
        <v>0</v>
      </c>
      <c r="G68" s="50">
        <v>0</v>
      </c>
    </row>
    <row r="69" spans="1:9" ht="22.5" x14ac:dyDescent="0.35">
      <c r="A69" s="49" t="s">
        <v>108</v>
      </c>
      <c r="B69" s="86" t="s">
        <v>114</v>
      </c>
      <c r="C69" s="50"/>
      <c r="D69" s="50">
        <v>0</v>
      </c>
      <c r="E69" s="50">
        <v>0</v>
      </c>
      <c r="F69" s="50">
        <v>0</v>
      </c>
      <c r="G69" s="50">
        <v>0</v>
      </c>
      <c r="I69" s="583"/>
    </row>
    <row r="70" spans="1:9" ht="22.5" x14ac:dyDescent="0.35">
      <c r="A70" s="49" t="s">
        <v>109</v>
      </c>
      <c r="B70" s="82" t="s">
        <v>116</v>
      </c>
      <c r="C70" s="50">
        <v>46000</v>
      </c>
      <c r="D70" s="50"/>
      <c r="E70" s="50"/>
      <c r="F70" s="50"/>
      <c r="G70" s="50"/>
      <c r="I70" s="584"/>
    </row>
    <row r="71" spans="1:9" ht="22.5" x14ac:dyDescent="0.35">
      <c r="A71" s="49"/>
      <c r="B71" s="365" t="s">
        <v>708</v>
      </c>
      <c r="C71" s="50"/>
      <c r="D71" s="624">
        <v>15000</v>
      </c>
      <c r="E71" s="50">
        <v>0</v>
      </c>
      <c r="F71" s="50">
        <v>0</v>
      </c>
      <c r="G71" s="50">
        <v>0</v>
      </c>
      <c r="I71" s="583"/>
    </row>
    <row r="72" spans="1:9" ht="22.5" x14ac:dyDescent="0.35">
      <c r="A72" s="49"/>
      <c r="B72" s="272" t="s">
        <v>1065</v>
      </c>
      <c r="C72" s="50"/>
      <c r="D72" s="625">
        <v>15000</v>
      </c>
      <c r="E72" s="50">
        <v>0</v>
      </c>
      <c r="F72" s="50">
        <v>0</v>
      </c>
      <c r="G72" s="50">
        <v>0</v>
      </c>
      <c r="I72" s="584"/>
    </row>
    <row r="73" spans="1:9" ht="22.5" x14ac:dyDescent="0.35">
      <c r="A73" s="480"/>
      <c r="B73" s="448" t="s">
        <v>1066</v>
      </c>
      <c r="C73" s="481"/>
      <c r="D73" s="625">
        <v>16000</v>
      </c>
      <c r="E73" s="479">
        <v>0</v>
      </c>
      <c r="F73" s="50">
        <v>0</v>
      </c>
      <c r="G73" s="50">
        <v>0</v>
      </c>
      <c r="I73" s="584"/>
    </row>
    <row r="74" spans="1:9" ht="22.5" x14ac:dyDescent="0.35">
      <c r="A74" s="57" t="s">
        <v>111</v>
      </c>
      <c r="B74" s="17" t="s">
        <v>222</v>
      </c>
      <c r="C74" s="50">
        <v>79200</v>
      </c>
      <c r="D74" s="56"/>
      <c r="E74" s="50"/>
      <c r="F74" s="50"/>
      <c r="G74" s="50"/>
      <c r="I74" s="580"/>
    </row>
    <row r="75" spans="1:9" ht="22.5" x14ac:dyDescent="0.35">
      <c r="A75" s="57"/>
      <c r="B75" s="284" t="s">
        <v>710</v>
      </c>
      <c r="C75" s="50"/>
      <c r="D75" s="626">
        <v>79200</v>
      </c>
      <c r="E75" s="50">
        <v>0</v>
      </c>
      <c r="F75" s="50">
        <v>0</v>
      </c>
      <c r="G75" s="50">
        <v>0</v>
      </c>
    </row>
    <row r="76" spans="1:9" ht="22.5" x14ac:dyDescent="0.35">
      <c r="A76" s="58" t="s">
        <v>112</v>
      </c>
      <c r="B76" s="82" t="s">
        <v>223</v>
      </c>
      <c r="C76" s="50">
        <v>4600</v>
      </c>
      <c r="D76" s="50"/>
      <c r="E76" s="50"/>
      <c r="F76" s="50"/>
      <c r="G76" s="50"/>
    </row>
    <row r="77" spans="1:9" ht="22.5" x14ac:dyDescent="0.35">
      <c r="A77" s="58"/>
      <c r="B77" s="284" t="s">
        <v>711</v>
      </c>
      <c r="C77" s="50"/>
      <c r="D77" s="619">
        <v>4600</v>
      </c>
      <c r="E77" s="50">
        <v>0</v>
      </c>
      <c r="F77" s="50">
        <v>0</v>
      </c>
      <c r="G77" s="50">
        <v>0</v>
      </c>
    </row>
    <row r="78" spans="1:9" ht="22.5" x14ac:dyDescent="0.35">
      <c r="A78" s="51" t="s">
        <v>113</v>
      </c>
      <c r="B78" s="82" t="s">
        <v>122</v>
      </c>
      <c r="C78" s="50">
        <v>596400</v>
      </c>
      <c r="D78" s="50"/>
      <c r="E78" s="50"/>
      <c r="F78" s="50"/>
      <c r="G78" s="50"/>
      <c r="I78" s="581"/>
    </row>
    <row r="79" spans="1:9" ht="22.5" x14ac:dyDescent="0.35">
      <c r="A79" s="51"/>
      <c r="B79" s="407" t="s">
        <v>713</v>
      </c>
      <c r="C79" s="616"/>
      <c r="D79" s="621">
        <v>431100</v>
      </c>
      <c r="E79" s="50">
        <v>0</v>
      </c>
      <c r="F79" s="50">
        <v>0</v>
      </c>
      <c r="G79" s="50">
        <v>0</v>
      </c>
      <c r="I79" s="581"/>
    </row>
    <row r="80" spans="1:9" ht="37.5" x14ac:dyDescent="0.35">
      <c r="A80" s="51"/>
      <c r="B80" s="407" t="s">
        <v>714</v>
      </c>
      <c r="C80" s="50"/>
      <c r="D80" s="621">
        <v>94800</v>
      </c>
      <c r="E80" s="615">
        <v>0</v>
      </c>
      <c r="F80" s="615">
        <v>0</v>
      </c>
      <c r="G80" s="615">
        <v>0</v>
      </c>
      <c r="I80" s="581"/>
    </row>
    <row r="81" spans="1:9" ht="22.5" x14ac:dyDescent="0.35">
      <c r="A81" s="51"/>
      <c r="B81" s="280" t="s">
        <v>715</v>
      </c>
      <c r="C81" s="50"/>
      <c r="D81" s="621">
        <v>29500</v>
      </c>
      <c r="E81" s="50">
        <v>0</v>
      </c>
      <c r="F81" s="50">
        <v>0</v>
      </c>
      <c r="G81" s="50">
        <v>0</v>
      </c>
      <c r="I81" s="581"/>
    </row>
    <row r="82" spans="1:9" ht="22.5" x14ac:dyDescent="0.35">
      <c r="A82" s="51"/>
      <c r="B82" s="284" t="s">
        <v>717</v>
      </c>
      <c r="C82" s="50"/>
      <c r="D82" s="619">
        <v>41000</v>
      </c>
      <c r="E82" s="50">
        <v>0</v>
      </c>
      <c r="F82" s="50">
        <v>0</v>
      </c>
      <c r="G82" s="50">
        <v>0</v>
      </c>
      <c r="I82" s="581"/>
    </row>
    <row r="83" spans="1:9" ht="22.5" x14ac:dyDescent="0.35">
      <c r="A83" s="51" t="s">
        <v>115</v>
      </c>
      <c r="B83" s="87" t="s">
        <v>224</v>
      </c>
      <c r="C83" s="50"/>
      <c r="D83" s="56"/>
      <c r="E83" s="50"/>
      <c r="F83" s="50"/>
      <c r="G83" s="50"/>
      <c r="I83" s="579"/>
    </row>
    <row r="84" spans="1:9" ht="22.5" x14ac:dyDescent="0.35">
      <c r="A84" s="51" t="s">
        <v>117</v>
      </c>
      <c r="B84" s="17" t="s">
        <v>225</v>
      </c>
      <c r="C84" s="50">
        <v>27200</v>
      </c>
      <c r="D84" s="50"/>
      <c r="E84" s="50"/>
      <c r="F84" s="50"/>
      <c r="G84" s="50"/>
      <c r="I84" s="580"/>
    </row>
    <row r="85" spans="1:9" ht="22.5" x14ac:dyDescent="0.35">
      <c r="A85" s="51"/>
      <c r="B85" s="416" t="s">
        <v>793</v>
      </c>
      <c r="C85" s="50"/>
      <c r="D85" s="627">
        <v>27200</v>
      </c>
      <c r="E85" s="50">
        <v>0</v>
      </c>
      <c r="F85" s="50">
        <v>0</v>
      </c>
      <c r="G85" s="50">
        <v>0</v>
      </c>
    </row>
    <row r="86" spans="1:9" ht="22.5" x14ac:dyDescent="0.35">
      <c r="A86" s="51" t="s">
        <v>118</v>
      </c>
      <c r="B86" s="82" t="s">
        <v>226</v>
      </c>
      <c r="D86" s="50">
        <v>0</v>
      </c>
      <c r="E86" s="50">
        <v>0</v>
      </c>
      <c r="F86" s="50">
        <v>0</v>
      </c>
      <c r="G86" s="50">
        <v>0</v>
      </c>
    </row>
    <row r="87" spans="1:9" ht="23.25" x14ac:dyDescent="0.35">
      <c r="A87" s="10"/>
      <c r="B87" s="31" t="s">
        <v>51</v>
      </c>
      <c r="C87" s="32" t="s">
        <v>14</v>
      </c>
      <c r="D87" s="954" t="s">
        <v>11</v>
      </c>
      <c r="E87" s="954"/>
      <c r="F87" s="954"/>
      <c r="G87" s="954"/>
    </row>
    <row r="88" spans="1:9" ht="46.5" x14ac:dyDescent="0.35">
      <c r="A88" s="11"/>
      <c r="B88" s="33"/>
      <c r="C88" s="34" t="s">
        <v>7</v>
      </c>
      <c r="D88" s="44" t="s">
        <v>6</v>
      </c>
      <c r="E88" s="44" t="s">
        <v>214</v>
      </c>
      <c r="F88" s="45" t="s">
        <v>8</v>
      </c>
      <c r="G88" s="630" t="s">
        <v>9</v>
      </c>
    </row>
    <row r="89" spans="1:9" ht="22.5" x14ac:dyDescent="0.35">
      <c r="A89" s="52" t="s">
        <v>120</v>
      </c>
      <c r="B89" s="82" t="s">
        <v>125</v>
      </c>
      <c r="D89" s="50"/>
      <c r="E89" s="50"/>
      <c r="F89" s="50"/>
      <c r="G89" s="50"/>
    </row>
    <row r="90" spans="1:9" ht="22.5" x14ac:dyDescent="0.35">
      <c r="A90" s="52" t="s">
        <v>121</v>
      </c>
      <c r="B90" s="82" t="s">
        <v>126</v>
      </c>
      <c r="C90" s="50">
        <v>25500</v>
      </c>
      <c r="D90" s="50"/>
      <c r="E90" s="50"/>
      <c r="F90" s="50"/>
      <c r="G90" s="50"/>
    </row>
    <row r="91" spans="1:9" ht="56.25" x14ac:dyDescent="0.35">
      <c r="A91" s="52"/>
      <c r="B91" s="341" t="s">
        <v>522</v>
      </c>
      <c r="C91" s="50"/>
      <c r="D91" s="619">
        <v>25500</v>
      </c>
      <c r="E91" s="50"/>
      <c r="F91" s="50"/>
      <c r="G91" s="50"/>
    </row>
    <row r="92" spans="1:9" ht="22.5" x14ac:dyDescent="0.35">
      <c r="A92" s="51" t="s">
        <v>123</v>
      </c>
      <c r="B92" s="82" t="s">
        <v>227</v>
      </c>
      <c r="C92" s="50">
        <v>145800</v>
      </c>
      <c r="D92" s="50"/>
      <c r="E92" s="50"/>
      <c r="F92" s="50"/>
      <c r="G92" s="50"/>
    </row>
    <row r="93" spans="1:9" ht="22.5" x14ac:dyDescent="0.35">
      <c r="A93" s="51"/>
      <c r="B93" s="341" t="s">
        <v>730</v>
      </c>
      <c r="C93" s="50"/>
      <c r="D93" s="619">
        <v>145800</v>
      </c>
      <c r="E93" s="50"/>
      <c r="F93" s="50"/>
      <c r="G93" s="50"/>
    </row>
    <row r="94" spans="1:9" ht="22.5" x14ac:dyDescent="0.35">
      <c r="A94" s="52" t="s">
        <v>124</v>
      </c>
      <c r="B94" s="82" t="s">
        <v>127</v>
      </c>
      <c r="C94" s="50"/>
      <c r="D94" s="50">
        <v>0</v>
      </c>
      <c r="E94" s="50">
        <v>0</v>
      </c>
      <c r="F94" s="50">
        <v>0</v>
      </c>
      <c r="G94" s="50">
        <v>0</v>
      </c>
    </row>
    <row r="95" spans="1:9" ht="22.5" x14ac:dyDescent="0.35">
      <c r="A95" s="52" t="s">
        <v>1004</v>
      </c>
      <c r="B95" s="88" t="s">
        <v>228</v>
      </c>
      <c r="C95" s="471">
        <v>14686339.67</v>
      </c>
      <c r="D95" s="50">
        <v>5830438.9800000004</v>
      </c>
      <c r="E95" s="471">
        <v>7855899.6900000004</v>
      </c>
      <c r="F95" s="50">
        <v>0</v>
      </c>
      <c r="G95" s="50">
        <v>0</v>
      </c>
    </row>
    <row r="96" spans="1:9" ht="22.5" x14ac:dyDescent="0.35">
      <c r="A96" s="52"/>
      <c r="B96" s="854" t="s">
        <v>1207</v>
      </c>
      <c r="C96" s="54"/>
      <c r="D96" s="54">
        <v>1000000</v>
      </c>
      <c r="E96" s="54"/>
      <c r="F96" s="54"/>
      <c r="G96" s="54"/>
    </row>
    <row r="97" spans="1:9" ht="22.5" x14ac:dyDescent="0.35">
      <c r="A97" s="59"/>
      <c r="B97" s="60" t="s">
        <v>1006</v>
      </c>
      <c r="C97" s="61">
        <f>SUM(C7:C96)</f>
        <v>16424248.67</v>
      </c>
      <c r="D97" s="61">
        <f>SUM(D8:D96)</f>
        <v>8200347.9800000004</v>
      </c>
      <c r="E97" s="61">
        <v>7855899.6900000004</v>
      </c>
      <c r="F97" s="61">
        <f>SUM(F7:F96)</f>
        <v>318000</v>
      </c>
      <c r="G97" s="61">
        <f>SUM(G8:G96)</f>
        <v>50000</v>
      </c>
      <c r="H97" s="540"/>
    </row>
    <row r="99" spans="1:9" ht="21" x14ac:dyDescent="0.35">
      <c r="B99" s="613" t="s">
        <v>1137</v>
      </c>
      <c r="C99"/>
    </row>
    <row r="100" spans="1:9" ht="22.5" x14ac:dyDescent="0.35">
      <c r="B100" s="1" t="s">
        <v>1135</v>
      </c>
      <c r="C100" s="611">
        <v>111656272.86</v>
      </c>
      <c r="G100" s="472"/>
      <c r="H100" s="472"/>
      <c r="I100" s="578"/>
    </row>
    <row r="101" spans="1:9" ht="21" x14ac:dyDescent="0.35">
      <c r="B101" s="1" t="s">
        <v>824</v>
      </c>
      <c r="C101" s="612">
        <v>47152101</v>
      </c>
      <c r="D101" s="482"/>
    </row>
    <row r="102" spans="1:9" ht="21" x14ac:dyDescent="0.35">
      <c r="B102" s="1" t="s">
        <v>832</v>
      </c>
      <c r="C102" s="612">
        <v>821835</v>
      </c>
      <c r="D102" s="484"/>
    </row>
    <row r="103" spans="1:9" x14ac:dyDescent="0.3">
      <c r="B103" s="483"/>
      <c r="C103" s="483"/>
      <c r="D103" s="485"/>
    </row>
    <row r="104" spans="1:9" ht="22.5" x14ac:dyDescent="0.35">
      <c r="B104" s="483"/>
      <c r="C104" s="483"/>
      <c r="D104" s="472"/>
    </row>
    <row r="105" spans="1:9" ht="22.5" x14ac:dyDescent="0.35">
      <c r="D105" s="472"/>
    </row>
    <row r="106" spans="1:9" x14ac:dyDescent="0.3">
      <c r="D106" s="540"/>
    </row>
    <row r="107" spans="1:9" s="575" customFormat="1" x14ac:dyDescent="0.3"/>
    <row r="108" spans="1:9" s="575" customFormat="1" x14ac:dyDescent="0.3">
      <c r="D108" s="578"/>
    </row>
    <row r="109" spans="1:9" s="575" customFormat="1" x14ac:dyDescent="0.3">
      <c r="D109" s="585"/>
    </row>
    <row r="110" spans="1:9" s="575" customFormat="1" x14ac:dyDescent="0.3">
      <c r="D110" s="586"/>
    </row>
    <row r="111" spans="1:9" s="575" customFormat="1" x14ac:dyDescent="0.3"/>
    <row r="112" spans="1:9" s="575" customFormat="1" x14ac:dyDescent="0.3"/>
    <row r="113" spans="1:10" s="575" customFormat="1" x14ac:dyDescent="0.3"/>
    <row r="114" spans="1:10" s="575" customFormat="1" x14ac:dyDescent="0.3"/>
    <row r="115" spans="1:10" s="575" customFormat="1" x14ac:dyDescent="0.3"/>
    <row r="116" spans="1:10" s="591" customFormat="1" ht="18.75" x14ac:dyDescent="0.2">
      <c r="A116" s="587"/>
      <c r="B116" s="588"/>
      <c r="C116" s="589"/>
      <c r="D116" s="589"/>
      <c r="E116" s="589"/>
      <c r="F116" s="590"/>
      <c r="G116" s="589"/>
      <c r="H116" s="589"/>
      <c r="I116" s="589"/>
      <c r="J116" s="589"/>
    </row>
    <row r="117" spans="1:10" s="591" customFormat="1" ht="18.75" x14ac:dyDescent="0.2">
      <c r="A117" s="592"/>
      <c r="B117" s="588"/>
      <c r="C117" s="268"/>
      <c r="D117" s="268"/>
      <c r="E117" s="268"/>
      <c r="F117" s="268"/>
      <c r="G117" s="268"/>
      <c r="H117" s="268"/>
      <c r="I117" s="268"/>
      <c r="J117" s="268"/>
    </row>
    <row r="118" spans="1:10" s="591" customFormat="1" ht="18.75" x14ac:dyDescent="0.2">
      <c r="A118" s="592"/>
      <c r="B118" s="588"/>
      <c r="C118" s="268"/>
      <c r="D118" s="268"/>
      <c r="E118" s="268"/>
      <c r="F118" s="268"/>
      <c r="G118" s="268"/>
      <c r="H118" s="268"/>
      <c r="I118" s="268"/>
      <c r="J118" s="268"/>
    </row>
    <row r="119" spans="1:10" s="591" customFormat="1" ht="18.75" x14ac:dyDescent="0.2">
      <c r="A119" s="592"/>
      <c r="C119" s="268"/>
      <c r="D119" s="268"/>
      <c r="E119" s="268"/>
      <c r="F119" s="268"/>
      <c r="G119" s="268"/>
      <c r="H119" s="268"/>
      <c r="I119" s="268"/>
      <c r="J119" s="268"/>
    </row>
    <row r="120" spans="1:10" s="591" customFormat="1" ht="18.75" x14ac:dyDescent="0.2">
      <c r="A120" s="592"/>
      <c r="B120" s="588"/>
      <c r="C120" s="268"/>
      <c r="D120" s="268"/>
      <c r="E120" s="268"/>
      <c r="F120" s="268"/>
      <c r="G120" s="268"/>
      <c r="H120" s="268"/>
      <c r="I120" s="268"/>
      <c r="J120" s="268"/>
    </row>
    <row r="121" spans="1:10" s="597" customFormat="1" ht="18.75" x14ac:dyDescent="0.2">
      <c r="A121" s="593"/>
      <c r="B121" s="594"/>
      <c r="C121" s="595"/>
      <c r="D121" s="595"/>
      <c r="E121" s="596"/>
      <c r="F121" s="590"/>
      <c r="G121" s="596"/>
      <c r="H121" s="596"/>
      <c r="I121" s="596"/>
      <c r="J121" s="589"/>
    </row>
    <row r="122" spans="1:10" s="272" customFormat="1" ht="18.75" x14ac:dyDescent="0.3">
      <c r="D122" s="595"/>
      <c r="F122" s="590"/>
      <c r="J122" s="595"/>
    </row>
    <row r="123" spans="1:10" s="272" customFormat="1" ht="28.5" customHeight="1" x14ac:dyDescent="0.3">
      <c r="B123" s="598"/>
      <c r="C123" s="598"/>
      <c r="D123" s="591"/>
      <c r="E123" s="591"/>
      <c r="F123" s="590"/>
      <c r="G123" s="591"/>
      <c r="H123" s="591"/>
      <c r="I123" s="591"/>
      <c r="J123" s="589"/>
    </row>
    <row r="124" spans="1:10" s="272" customFormat="1" ht="18.75" x14ac:dyDescent="0.3">
      <c r="A124" s="587"/>
      <c r="B124" s="599"/>
      <c r="C124" s="598"/>
      <c r="D124" s="591"/>
      <c r="F124" s="590"/>
      <c r="J124" s="589"/>
    </row>
    <row r="125" spans="1:10" s="597" customFormat="1" ht="18.75" x14ac:dyDescent="0.2">
      <c r="A125" s="593"/>
      <c r="B125" s="594"/>
      <c r="C125" s="595"/>
      <c r="D125" s="595"/>
      <c r="E125" s="596"/>
      <c r="F125" s="590"/>
      <c r="G125" s="596"/>
      <c r="H125" s="596"/>
      <c r="I125" s="596"/>
      <c r="J125" s="589"/>
    </row>
    <row r="126" spans="1:10" s="591" customFormat="1" ht="18.75" x14ac:dyDescent="0.2">
      <c r="A126" s="587"/>
      <c r="B126" s="600"/>
      <c r="C126" s="589"/>
      <c r="D126" s="589"/>
      <c r="E126" s="589"/>
      <c r="F126" s="590"/>
      <c r="G126" s="589"/>
      <c r="H126" s="589"/>
      <c r="I126" s="589"/>
      <c r="J126" s="589"/>
    </row>
    <row r="127" spans="1:10" s="591" customFormat="1" ht="18.75" x14ac:dyDescent="0.2">
      <c r="A127" s="587"/>
      <c r="B127" s="600"/>
      <c r="C127" s="589"/>
      <c r="D127" s="589"/>
      <c r="E127" s="589"/>
      <c r="F127" s="590"/>
      <c r="G127" s="589"/>
      <c r="H127" s="589"/>
      <c r="I127" s="589"/>
      <c r="J127" s="589"/>
    </row>
    <row r="128" spans="1:10" s="591" customFormat="1" ht="18.75" x14ac:dyDescent="0.2">
      <c r="A128" s="587"/>
      <c r="B128" s="600"/>
      <c r="C128" s="589"/>
      <c r="D128" s="589"/>
      <c r="E128" s="589"/>
      <c r="F128" s="590"/>
      <c r="G128" s="589"/>
      <c r="H128" s="589"/>
      <c r="I128" s="589"/>
      <c r="J128" s="589"/>
    </row>
    <row r="129" spans="1:10" s="591" customFormat="1" ht="18.75" x14ac:dyDescent="0.2">
      <c r="A129" s="587"/>
      <c r="B129" s="600"/>
      <c r="C129" s="589"/>
      <c r="D129" s="589"/>
      <c r="E129" s="589"/>
      <c r="F129" s="590"/>
      <c r="G129" s="589"/>
      <c r="H129" s="589"/>
      <c r="I129" s="589"/>
      <c r="J129" s="589"/>
    </row>
    <row r="130" spans="1:10" s="591" customFormat="1" ht="18.75" x14ac:dyDescent="0.2">
      <c r="A130" s="587"/>
      <c r="B130" s="600"/>
      <c r="C130" s="589"/>
      <c r="D130" s="589"/>
      <c r="E130" s="589"/>
      <c r="F130" s="590"/>
      <c r="G130" s="589"/>
      <c r="H130" s="589"/>
      <c r="I130" s="589"/>
      <c r="J130" s="589"/>
    </row>
    <row r="131" spans="1:10" s="591" customFormat="1" ht="18.75" x14ac:dyDescent="0.2">
      <c r="A131" s="587"/>
      <c r="B131" s="600"/>
      <c r="C131" s="589"/>
      <c r="D131" s="589"/>
      <c r="E131" s="589"/>
      <c r="F131" s="590"/>
      <c r="G131" s="589"/>
      <c r="H131" s="589"/>
      <c r="I131" s="589"/>
      <c r="J131" s="589"/>
    </row>
    <row r="132" spans="1:10" s="575" customFormat="1" x14ac:dyDescent="0.3">
      <c r="C132" s="601"/>
    </row>
    <row r="133" spans="1:10" s="575" customFormat="1" x14ac:dyDescent="0.3"/>
    <row r="134" spans="1:10" s="575" customFormat="1" x14ac:dyDescent="0.3"/>
    <row r="135" spans="1:10" s="575" customFormat="1" x14ac:dyDescent="0.3"/>
    <row r="136" spans="1:10" s="575" customFormat="1" x14ac:dyDescent="0.3"/>
  </sheetData>
  <mergeCells count="6">
    <mergeCell ref="D56:G56"/>
    <mergeCell ref="D87:G87"/>
    <mergeCell ref="A2:C2"/>
    <mergeCell ref="A1:G1"/>
    <mergeCell ref="D5:G5"/>
    <mergeCell ref="D26:G26"/>
  </mergeCells>
  <pageMargins left="1.299212598425197" right="0.51181102362204722" top="0.55118110236220474" bottom="0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24"/>
  <sheetViews>
    <sheetView workbookViewId="0">
      <selection activeCell="J6" sqref="J6"/>
    </sheetView>
  </sheetViews>
  <sheetFormatPr defaultColWidth="9.140625" defaultRowHeight="21" x14ac:dyDescent="0.35"/>
  <cols>
    <col min="1" max="1" width="9.140625" style="1"/>
    <col min="2" max="2" width="7" style="1" customWidth="1"/>
    <col min="3" max="16384" width="9.140625" style="1"/>
  </cols>
  <sheetData>
    <row r="5" spans="3:3" ht="36" x14ac:dyDescent="0.55000000000000004">
      <c r="C5" s="65" t="s">
        <v>206</v>
      </c>
    </row>
    <row r="6" spans="3:3" ht="30.75" x14ac:dyDescent="0.45">
      <c r="C6" s="63" t="s">
        <v>1190</v>
      </c>
    </row>
    <row r="7" spans="3:3" ht="30.75" x14ac:dyDescent="0.45">
      <c r="C7" s="63" t="s">
        <v>207</v>
      </c>
    </row>
    <row r="24" spans="4:4" ht="33.75" x14ac:dyDescent="0.5">
      <c r="D24" s="69" t="s">
        <v>1191</v>
      </c>
    </row>
  </sheetData>
  <pageMargins left="0.9055118110236221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66"/>
  <sheetViews>
    <sheetView topLeftCell="B82" zoomScaleNormal="100" workbookViewId="0">
      <selection activeCell="D90" sqref="D9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23" style="1" customWidth="1"/>
    <col min="4" max="4" width="18.28515625" style="1" customWidth="1"/>
    <col min="5" max="5" width="17" style="1" customWidth="1"/>
    <col min="6" max="6" width="23.140625" style="1" customWidth="1"/>
    <col min="7" max="7" width="22.85546875" style="1" customWidth="1"/>
    <col min="8" max="8" width="19" style="1" customWidth="1"/>
    <col min="9" max="9" width="16.42578125" style="1" customWidth="1"/>
    <col min="10" max="10" width="18.28515625" style="1" customWidth="1"/>
    <col min="11" max="16384" width="9.140625" style="1"/>
  </cols>
  <sheetData>
    <row r="1" spans="1:10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5">
      <c r="A2" s="571"/>
      <c r="B2" s="571"/>
      <c r="C2" s="571"/>
      <c r="D2" s="571"/>
      <c r="E2" s="571"/>
      <c r="F2" s="571"/>
      <c r="G2" s="571"/>
      <c r="H2" s="571"/>
      <c r="I2" s="571"/>
    </row>
    <row r="3" spans="1:10" ht="21" customHeight="1" x14ac:dyDescent="0.35">
      <c r="A3" s="26"/>
      <c r="B3" s="297" t="s">
        <v>30</v>
      </c>
      <c r="C3" s="30" t="s">
        <v>1113</v>
      </c>
      <c r="D3" s="71" t="s">
        <v>33</v>
      </c>
      <c r="E3" s="4"/>
      <c r="F3" s="64" t="s">
        <v>34</v>
      </c>
      <c r="G3" s="4"/>
      <c r="H3" s="64" t="s">
        <v>31</v>
      </c>
      <c r="I3" s="571"/>
    </row>
    <row r="4" spans="1:10" ht="21" customHeight="1" x14ac:dyDescent="0.35">
      <c r="A4" s="26"/>
      <c r="B4" s="297" t="s">
        <v>52</v>
      </c>
      <c r="C4" s="30" t="s">
        <v>145</v>
      </c>
      <c r="D4" s="19"/>
      <c r="F4" s="2"/>
      <c r="G4" s="2"/>
      <c r="H4" s="2"/>
    </row>
    <row r="5" spans="1:10" ht="21" customHeight="1" x14ac:dyDescent="0.35">
      <c r="A5" s="26"/>
      <c r="B5" s="297" t="s">
        <v>553</v>
      </c>
      <c r="C5" s="30" t="s">
        <v>230</v>
      </c>
      <c r="D5" s="19"/>
      <c r="E5" s="2"/>
      <c r="F5" s="2"/>
      <c r="G5" s="2"/>
    </row>
    <row r="6" spans="1:10" ht="21" customHeight="1" x14ac:dyDescent="0.35">
      <c r="A6" s="26"/>
      <c r="B6" s="297" t="s">
        <v>21</v>
      </c>
      <c r="C6" s="30" t="s">
        <v>32</v>
      </c>
      <c r="D6" s="64" t="s">
        <v>53</v>
      </c>
      <c r="E6" s="30"/>
      <c r="F6" s="30" t="s">
        <v>1112</v>
      </c>
      <c r="G6" s="30" t="s">
        <v>55</v>
      </c>
      <c r="H6" s="30" t="s">
        <v>58</v>
      </c>
      <c r="I6" s="30" t="s">
        <v>56</v>
      </c>
      <c r="J6" s="30" t="s">
        <v>57</v>
      </c>
    </row>
    <row r="7" spans="1:10" ht="21" customHeight="1" x14ac:dyDescent="0.35">
      <c r="A7" s="26"/>
      <c r="B7" s="4" t="s">
        <v>36</v>
      </c>
      <c r="D7" s="1" t="s">
        <v>253</v>
      </c>
      <c r="F7" s="19"/>
      <c r="H7" s="19"/>
      <c r="J7" s="19"/>
    </row>
    <row r="8" spans="1:10" ht="21" customHeight="1" x14ac:dyDescent="0.35">
      <c r="A8" s="26"/>
      <c r="B8" s="4"/>
      <c r="D8" s="1" t="s">
        <v>231</v>
      </c>
      <c r="F8" s="19"/>
      <c r="H8" s="19"/>
    </row>
    <row r="9" spans="1:10" ht="21" customHeight="1" x14ac:dyDescent="0.35">
      <c r="A9" s="26"/>
      <c r="B9" s="4"/>
      <c r="D9" s="1" t="s">
        <v>265</v>
      </c>
      <c r="F9" s="19"/>
      <c r="H9" s="19"/>
    </row>
    <row r="10" spans="1:10" ht="21" customHeight="1" x14ac:dyDescent="0.35">
      <c r="A10" s="26"/>
      <c r="B10" s="4" t="s">
        <v>37</v>
      </c>
      <c r="D10" s="1" t="s">
        <v>232</v>
      </c>
      <c r="E10" s="19"/>
      <c r="F10" s="2"/>
      <c r="G10" s="2"/>
      <c r="H10" s="2"/>
    </row>
    <row r="11" spans="1:10" ht="21" customHeight="1" x14ac:dyDescent="0.35">
      <c r="A11" s="26"/>
      <c r="B11" s="4"/>
      <c r="D11" s="1" t="s">
        <v>233</v>
      </c>
      <c r="E11" s="2"/>
      <c r="F11" s="2"/>
      <c r="G11" s="2"/>
      <c r="H11" s="2"/>
    </row>
    <row r="12" spans="1:10" ht="21" customHeight="1" x14ac:dyDescent="0.35">
      <c r="A12" s="26"/>
      <c r="B12" s="4"/>
      <c r="D12" s="1" t="s">
        <v>234</v>
      </c>
      <c r="E12" s="2"/>
      <c r="F12" s="2"/>
      <c r="G12" s="2"/>
      <c r="H12" s="2"/>
    </row>
    <row r="13" spans="1:10" ht="20.25" customHeight="1" x14ac:dyDescent="0.35">
      <c r="A13" s="26"/>
      <c r="B13" s="4"/>
      <c r="D13" s="1" t="s">
        <v>235</v>
      </c>
      <c r="E13" s="2"/>
      <c r="F13" s="2"/>
      <c r="G13" s="2"/>
      <c r="H13" s="2"/>
    </row>
    <row r="14" spans="1:10" ht="20.25" customHeight="1" x14ac:dyDescent="0.35">
      <c r="A14" s="26"/>
      <c r="B14" s="4"/>
      <c r="D14" s="1" t="s">
        <v>236</v>
      </c>
      <c r="E14" s="2"/>
      <c r="F14" s="2"/>
      <c r="G14" s="2"/>
      <c r="H14" s="2"/>
    </row>
    <row r="15" spans="1:10" ht="20.25" customHeight="1" x14ac:dyDescent="0.35">
      <c r="A15" s="26"/>
      <c r="B15" s="4"/>
      <c r="D15" s="1" t="s">
        <v>237</v>
      </c>
      <c r="E15" s="2"/>
      <c r="F15" s="2"/>
      <c r="G15" s="2"/>
      <c r="H15" s="2"/>
    </row>
    <row r="16" spans="1:10" ht="20.25" customHeight="1" x14ac:dyDescent="0.35">
      <c r="A16" s="26"/>
      <c r="B16" s="4"/>
      <c r="D16" s="1" t="s">
        <v>238</v>
      </c>
      <c r="E16" s="2"/>
      <c r="F16" s="2"/>
      <c r="G16" s="2"/>
      <c r="H16" s="2"/>
    </row>
    <row r="17" spans="1:10" ht="20.25" customHeight="1" x14ac:dyDescent="0.35">
      <c r="A17" s="26"/>
      <c r="B17" s="4"/>
      <c r="D17" s="1" t="s">
        <v>239</v>
      </c>
      <c r="E17" s="2"/>
      <c r="F17" s="2"/>
      <c r="G17" s="2"/>
      <c r="H17" s="2"/>
    </row>
    <row r="18" spans="1:10" ht="20.25" customHeight="1" x14ac:dyDescent="0.35">
      <c r="A18" s="26"/>
      <c r="B18" s="4"/>
      <c r="D18" s="1" t="s">
        <v>240</v>
      </c>
      <c r="E18" s="2"/>
      <c r="F18" s="2"/>
      <c r="G18" s="2"/>
      <c r="H18" s="2"/>
    </row>
    <row r="19" spans="1:10" ht="20.25" customHeight="1" x14ac:dyDescent="0.35">
      <c r="A19" s="26"/>
      <c r="B19" s="4"/>
      <c r="D19" s="1" t="s">
        <v>241</v>
      </c>
      <c r="E19" s="2"/>
      <c r="F19" s="2"/>
      <c r="G19" s="2"/>
      <c r="H19" s="2"/>
    </row>
    <row r="20" spans="1:10" ht="20.25" customHeight="1" x14ac:dyDescent="0.35">
      <c r="A20" s="26"/>
      <c r="B20" s="4"/>
      <c r="E20" s="2"/>
      <c r="F20" s="2"/>
      <c r="G20" s="2"/>
      <c r="H20" s="2"/>
    </row>
    <row r="21" spans="1:10" ht="21" customHeight="1" x14ac:dyDescent="0.35">
      <c r="A21" s="957" t="s">
        <v>0</v>
      </c>
      <c r="B21" s="957" t="s">
        <v>35</v>
      </c>
      <c r="C21" s="572" t="s">
        <v>26</v>
      </c>
      <c r="D21" s="5" t="s">
        <v>27</v>
      </c>
      <c r="E21" s="959" t="s">
        <v>1</v>
      </c>
      <c r="F21" s="960"/>
      <c r="G21" s="960"/>
      <c r="H21" s="960"/>
      <c r="I21" s="961"/>
      <c r="J21" s="962" t="s">
        <v>10</v>
      </c>
    </row>
    <row r="22" spans="1:10" x14ac:dyDescent="0.35">
      <c r="A22" s="958"/>
      <c r="B22" s="958"/>
      <c r="C22" s="637"/>
      <c r="D22" s="511" t="s">
        <v>28</v>
      </c>
      <c r="E22" s="638" t="s">
        <v>5</v>
      </c>
      <c r="F22" s="638" t="s">
        <v>6</v>
      </c>
      <c r="G22" s="638" t="s">
        <v>251</v>
      </c>
      <c r="H22" s="638" t="s">
        <v>29</v>
      </c>
      <c r="I22" s="638" t="s">
        <v>144</v>
      </c>
      <c r="J22" s="963"/>
    </row>
    <row r="23" spans="1:10" s="6" customFormat="1" ht="60.75" x14ac:dyDescent="0.2">
      <c r="A23" s="299">
        <v>1</v>
      </c>
      <c r="B23" s="633" t="s">
        <v>242</v>
      </c>
      <c r="C23" s="300"/>
      <c r="D23" s="300"/>
      <c r="E23" s="547">
        <v>20750</v>
      </c>
      <c r="F23" s="300"/>
      <c r="G23" s="300"/>
      <c r="H23" s="300"/>
      <c r="I23" s="300"/>
      <c r="J23" s="300"/>
    </row>
    <row r="24" spans="1:10" s="6" customFormat="1" x14ac:dyDescent="0.2">
      <c r="A24" s="73"/>
      <c r="B24" s="445" t="s">
        <v>1060</v>
      </c>
      <c r="C24" s="301" t="s">
        <v>780</v>
      </c>
      <c r="D24" s="301" t="s">
        <v>513</v>
      </c>
      <c r="E24" s="301"/>
      <c r="F24" s="302">
        <v>17500</v>
      </c>
      <c r="G24" s="72"/>
      <c r="H24" s="72"/>
      <c r="I24" s="72"/>
      <c r="J24" s="301" t="s">
        <v>779</v>
      </c>
    </row>
    <row r="25" spans="1:10" s="6" customFormat="1" x14ac:dyDescent="0.2">
      <c r="A25" s="73"/>
      <c r="B25" s="445" t="s">
        <v>1061</v>
      </c>
      <c r="C25" s="301" t="s">
        <v>787</v>
      </c>
      <c r="D25" s="301" t="s">
        <v>513</v>
      </c>
      <c r="E25" s="301"/>
      <c r="F25" s="302">
        <v>3250</v>
      </c>
      <c r="G25" s="72"/>
      <c r="H25" s="72"/>
      <c r="I25" s="72"/>
      <c r="J25" s="301" t="s">
        <v>779</v>
      </c>
    </row>
    <row r="26" spans="1:10" s="6" customFormat="1" ht="81" x14ac:dyDescent="0.2">
      <c r="A26" s="303">
        <v>2</v>
      </c>
      <c r="B26" s="634" t="s">
        <v>243</v>
      </c>
      <c r="C26" s="301"/>
      <c r="D26" s="301"/>
      <c r="E26" s="546">
        <v>30000</v>
      </c>
      <c r="F26" s="301"/>
      <c r="G26" s="72"/>
      <c r="H26" s="72"/>
      <c r="I26" s="72"/>
      <c r="J26" s="72"/>
    </row>
    <row r="27" spans="1:10" s="6" customFormat="1" ht="126" x14ac:dyDescent="0.2">
      <c r="A27" s="303"/>
      <c r="B27" s="445" t="s">
        <v>781</v>
      </c>
      <c r="C27" s="301" t="s">
        <v>780</v>
      </c>
      <c r="D27" s="301" t="s">
        <v>513</v>
      </c>
      <c r="E27" s="301"/>
      <c r="F27" s="302">
        <v>30000</v>
      </c>
      <c r="G27" s="72"/>
      <c r="H27" s="72"/>
      <c r="I27" s="72"/>
      <c r="J27" s="301" t="s">
        <v>779</v>
      </c>
    </row>
    <row r="28" spans="1:10" s="6" customFormat="1" x14ac:dyDescent="0.35">
      <c r="A28" s="948" t="s">
        <v>1133</v>
      </c>
      <c r="B28" s="948"/>
      <c r="C28" s="948"/>
      <c r="D28" s="948"/>
      <c r="E28" s="948"/>
      <c r="F28" s="948"/>
      <c r="G28" s="948"/>
      <c r="H28" s="948"/>
      <c r="I28" s="948"/>
      <c r="J28" s="1"/>
    </row>
    <row r="29" spans="1:10" s="6" customFormat="1" x14ac:dyDescent="0.35">
      <c r="A29" s="571"/>
      <c r="B29" s="571"/>
      <c r="C29" s="571"/>
      <c r="D29" s="571"/>
      <c r="E29" s="571"/>
      <c r="F29" s="571"/>
      <c r="G29" s="571"/>
      <c r="H29" s="571"/>
      <c r="I29" s="571"/>
      <c r="J29" s="1"/>
    </row>
    <row r="30" spans="1:10" s="6" customFormat="1" x14ac:dyDescent="0.35">
      <c r="A30" s="26"/>
      <c r="B30" s="297" t="s">
        <v>30</v>
      </c>
      <c r="C30" s="30" t="s">
        <v>1113</v>
      </c>
      <c r="D30" s="71" t="s">
        <v>33</v>
      </c>
      <c r="E30" s="4"/>
      <c r="F30" s="64" t="s">
        <v>34</v>
      </c>
      <c r="G30" s="4"/>
      <c r="H30" s="64" t="s">
        <v>31</v>
      </c>
      <c r="I30" s="571"/>
      <c r="J30" s="1"/>
    </row>
    <row r="31" spans="1:10" s="6" customFormat="1" x14ac:dyDescent="0.35">
      <c r="A31" s="26"/>
      <c r="B31" s="297" t="s">
        <v>52</v>
      </c>
      <c r="C31" s="30" t="s">
        <v>145</v>
      </c>
      <c r="D31" s="19"/>
      <c r="E31" s="1"/>
      <c r="F31" s="2"/>
      <c r="G31" s="2"/>
      <c r="H31" s="2"/>
      <c r="I31" s="1"/>
      <c r="J31" s="1"/>
    </row>
    <row r="32" spans="1:10" s="6" customFormat="1" x14ac:dyDescent="0.35">
      <c r="A32" s="26"/>
      <c r="B32" s="297" t="s">
        <v>553</v>
      </c>
      <c r="C32" s="30" t="s">
        <v>230</v>
      </c>
      <c r="D32" s="19"/>
      <c r="E32" s="2"/>
      <c r="F32" s="2"/>
      <c r="G32" s="2"/>
      <c r="H32" s="1"/>
      <c r="I32" s="1"/>
      <c r="J32" s="1"/>
    </row>
    <row r="33" spans="1:10" s="6" customFormat="1" x14ac:dyDescent="0.35">
      <c r="A33" s="26"/>
      <c r="B33" s="297" t="s">
        <v>21</v>
      </c>
      <c r="C33" s="30" t="s">
        <v>32</v>
      </c>
      <c r="D33" s="64" t="s">
        <v>53</v>
      </c>
      <c r="E33" s="30"/>
      <c r="F33" s="30" t="s">
        <v>1112</v>
      </c>
      <c r="G33" s="30" t="s">
        <v>55</v>
      </c>
      <c r="H33" s="30" t="s">
        <v>58</v>
      </c>
      <c r="I33" s="30" t="s">
        <v>56</v>
      </c>
      <c r="J33" s="30" t="s">
        <v>57</v>
      </c>
    </row>
    <row r="34" spans="1:10" s="6" customFormat="1" x14ac:dyDescent="0.35">
      <c r="A34" s="26"/>
      <c r="B34" s="4" t="s">
        <v>36</v>
      </c>
      <c r="C34" s="1"/>
      <c r="D34" s="1" t="s">
        <v>253</v>
      </c>
      <c r="E34" s="1"/>
      <c r="F34" s="19"/>
      <c r="G34" s="1"/>
      <c r="H34" s="19"/>
      <c r="I34" s="1"/>
      <c r="J34" s="19"/>
    </row>
    <row r="35" spans="1:10" s="6" customFormat="1" x14ac:dyDescent="0.35">
      <c r="A35" s="26"/>
      <c r="B35" s="4"/>
      <c r="C35" s="1"/>
      <c r="D35" s="1" t="s">
        <v>231</v>
      </c>
      <c r="E35" s="1"/>
      <c r="F35" s="19"/>
      <c r="G35" s="1"/>
      <c r="H35" s="19"/>
      <c r="I35" s="1"/>
      <c r="J35" s="1"/>
    </row>
    <row r="36" spans="1:10" s="6" customFormat="1" x14ac:dyDescent="0.35">
      <c r="A36" s="26"/>
      <c r="B36" s="4"/>
      <c r="C36" s="1"/>
      <c r="D36" s="1" t="s">
        <v>265</v>
      </c>
      <c r="E36" s="1"/>
      <c r="F36" s="19"/>
      <c r="G36" s="1"/>
      <c r="H36" s="19"/>
      <c r="I36" s="1"/>
      <c r="J36" s="1"/>
    </row>
    <row r="37" spans="1:10" s="6" customFormat="1" x14ac:dyDescent="0.35">
      <c r="A37" s="26"/>
      <c r="B37" s="4" t="s">
        <v>37</v>
      </c>
      <c r="C37" s="1"/>
      <c r="D37" s="1" t="s">
        <v>232</v>
      </c>
      <c r="E37" s="19"/>
      <c r="F37" s="2"/>
      <c r="G37" s="2"/>
      <c r="H37" s="2"/>
      <c r="I37" s="1"/>
      <c r="J37" s="1"/>
    </row>
    <row r="38" spans="1:10" s="6" customFormat="1" x14ac:dyDescent="0.35">
      <c r="A38" s="26"/>
      <c r="B38" s="4"/>
      <c r="C38" s="1"/>
      <c r="D38" s="1" t="s">
        <v>233</v>
      </c>
      <c r="E38" s="2"/>
      <c r="F38" s="2"/>
      <c r="G38" s="2"/>
      <c r="H38" s="2"/>
      <c r="I38" s="1"/>
      <c r="J38" s="1"/>
    </row>
    <row r="39" spans="1:10" s="6" customFormat="1" x14ac:dyDescent="0.35">
      <c r="A39" s="26"/>
      <c r="B39" s="4"/>
      <c r="C39" s="1"/>
      <c r="D39" s="1" t="s">
        <v>234</v>
      </c>
      <c r="E39" s="2"/>
      <c r="F39" s="2"/>
      <c r="G39" s="2"/>
      <c r="H39" s="2"/>
      <c r="I39" s="1"/>
      <c r="J39" s="1"/>
    </row>
    <row r="40" spans="1:10" s="6" customFormat="1" x14ac:dyDescent="0.35">
      <c r="A40" s="26"/>
      <c r="B40" s="4"/>
      <c r="C40" s="1"/>
      <c r="D40" s="1" t="s">
        <v>235</v>
      </c>
      <c r="E40" s="2"/>
      <c r="F40" s="2"/>
      <c r="G40" s="2"/>
      <c r="H40" s="2"/>
      <c r="I40" s="1"/>
      <c r="J40" s="1"/>
    </row>
    <row r="41" spans="1:10" s="6" customFormat="1" x14ac:dyDescent="0.35">
      <c r="A41" s="26"/>
      <c r="B41" s="4"/>
      <c r="C41" s="1"/>
      <c r="D41" s="1" t="s">
        <v>236</v>
      </c>
      <c r="E41" s="2"/>
      <c r="F41" s="2"/>
      <c r="G41" s="2"/>
      <c r="H41" s="2"/>
      <c r="I41" s="1"/>
      <c r="J41" s="1"/>
    </row>
    <row r="42" spans="1:10" s="6" customFormat="1" x14ac:dyDescent="0.35">
      <c r="A42" s="26"/>
      <c r="B42" s="4"/>
      <c r="C42" s="1"/>
      <c r="D42" s="1" t="s">
        <v>237</v>
      </c>
      <c r="E42" s="2"/>
      <c r="F42" s="2"/>
      <c r="G42" s="2"/>
      <c r="H42" s="2"/>
      <c r="I42" s="1"/>
      <c r="J42" s="1"/>
    </row>
    <row r="43" spans="1:10" s="6" customFormat="1" x14ac:dyDescent="0.35">
      <c r="A43" s="26"/>
      <c r="B43" s="4"/>
      <c r="C43" s="1"/>
      <c r="D43" s="1" t="s">
        <v>238</v>
      </c>
      <c r="E43" s="2"/>
      <c r="F43" s="2"/>
      <c r="G43" s="2"/>
      <c r="H43" s="2"/>
      <c r="I43" s="1"/>
      <c r="J43" s="1"/>
    </row>
    <row r="44" spans="1:10" s="6" customFormat="1" x14ac:dyDescent="0.35">
      <c r="A44" s="26"/>
      <c r="B44" s="4"/>
      <c r="C44" s="1"/>
      <c r="D44" s="1" t="s">
        <v>239</v>
      </c>
      <c r="E44" s="2"/>
      <c r="F44" s="2"/>
      <c r="G44" s="2"/>
      <c r="H44" s="2"/>
      <c r="I44" s="1"/>
      <c r="J44" s="1"/>
    </row>
    <row r="45" spans="1:10" s="6" customFormat="1" x14ac:dyDescent="0.35">
      <c r="A45" s="26"/>
      <c r="B45" s="4"/>
      <c r="C45" s="1"/>
      <c r="D45" s="1" t="s">
        <v>240</v>
      </c>
      <c r="E45" s="2"/>
      <c r="F45" s="2"/>
      <c r="G45" s="2"/>
      <c r="H45" s="2"/>
      <c r="I45" s="1"/>
      <c r="J45" s="1"/>
    </row>
    <row r="46" spans="1:10" s="6" customFormat="1" x14ac:dyDescent="0.35">
      <c r="A46" s="26"/>
      <c r="B46" s="4"/>
      <c r="C46" s="1"/>
      <c r="D46" s="1" t="s">
        <v>241</v>
      </c>
      <c r="E46" s="2"/>
      <c r="F46" s="2"/>
      <c r="G46" s="2"/>
      <c r="H46" s="2"/>
      <c r="I46" s="1"/>
      <c r="J46" s="1"/>
    </row>
    <row r="47" spans="1:10" s="6" customFormat="1" x14ac:dyDescent="0.35">
      <c r="A47" s="26"/>
      <c r="B47" s="4"/>
      <c r="C47" s="1"/>
      <c r="D47" s="1"/>
      <c r="E47" s="2"/>
      <c r="F47" s="2"/>
      <c r="G47" s="2"/>
      <c r="H47" s="2"/>
      <c r="I47" s="1"/>
      <c r="J47" s="1"/>
    </row>
    <row r="48" spans="1:10" s="6" customFormat="1" x14ac:dyDescent="0.35">
      <c r="A48" s="957" t="s">
        <v>0</v>
      </c>
      <c r="B48" s="957" t="s">
        <v>35</v>
      </c>
      <c r="C48" s="572" t="s">
        <v>26</v>
      </c>
      <c r="D48" s="5" t="s">
        <v>27</v>
      </c>
      <c r="E48" s="959" t="s">
        <v>1</v>
      </c>
      <c r="F48" s="960"/>
      <c r="G48" s="960"/>
      <c r="H48" s="960"/>
      <c r="I48" s="961"/>
      <c r="J48" s="962" t="s">
        <v>10</v>
      </c>
    </row>
    <row r="49" spans="1:10" s="6" customFormat="1" x14ac:dyDescent="0.35">
      <c r="A49" s="958"/>
      <c r="B49" s="958"/>
      <c r="C49" s="637"/>
      <c r="D49" s="511" t="s">
        <v>28</v>
      </c>
      <c r="E49" s="638" t="s">
        <v>5</v>
      </c>
      <c r="F49" s="638" t="s">
        <v>6</v>
      </c>
      <c r="G49" s="638" t="s">
        <v>251</v>
      </c>
      <c r="H49" s="638" t="s">
        <v>29</v>
      </c>
      <c r="I49" s="638" t="s">
        <v>144</v>
      </c>
      <c r="J49" s="963"/>
    </row>
    <row r="50" spans="1:10" s="6" customFormat="1" ht="60.75" x14ac:dyDescent="0.2">
      <c r="A50" s="639">
        <v>3</v>
      </c>
      <c r="B50" s="640" t="s">
        <v>244</v>
      </c>
      <c r="C50" s="641"/>
      <c r="D50" s="641"/>
      <c r="E50" s="642">
        <v>67459</v>
      </c>
      <c r="F50" s="641"/>
      <c r="G50" s="641"/>
      <c r="H50" s="641"/>
      <c r="I50" s="641"/>
      <c r="J50" s="641"/>
    </row>
    <row r="51" spans="1:10" s="6" customFormat="1" ht="42" x14ac:dyDescent="0.2">
      <c r="A51" s="303"/>
      <c r="B51" s="445" t="s">
        <v>784</v>
      </c>
      <c r="C51" s="301" t="s">
        <v>785</v>
      </c>
      <c r="D51" s="301" t="s">
        <v>513</v>
      </c>
      <c r="E51" s="301"/>
      <c r="F51" s="302">
        <v>67459</v>
      </c>
      <c r="G51" s="72"/>
      <c r="H51" s="72"/>
      <c r="I51" s="72"/>
      <c r="J51" s="301" t="s">
        <v>779</v>
      </c>
    </row>
    <row r="52" spans="1:10" s="6" customFormat="1" ht="63" x14ac:dyDescent="0.2">
      <c r="A52" s="303"/>
      <c r="B52" s="445" t="s">
        <v>1159</v>
      </c>
      <c r="C52" s="442" t="s">
        <v>1154</v>
      </c>
      <c r="D52" s="303" t="s">
        <v>1152</v>
      </c>
      <c r="E52" s="303" t="s">
        <v>1155</v>
      </c>
      <c r="F52" s="663" t="s">
        <v>1156</v>
      </c>
      <c r="G52" s="301"/>
      <c r="H52" s="301"/>
      <c r="J52" s="301" t="s">
        <v>1161</v>
      </c>
    </row>
    <row r="53" spans="1:10" ht="81" x14ac:dyDescent="0.35">
      <c r="A53" s="303">
        <v>4</v>
      </c>
      <c r="B53" s="634" t="s">
        <v>245</v>
      </c>
      <c r="C53" s="635"/>
      <c r="D53" s="3"/>
      <c r="E53" s="3"/>
      <c r="F53" s="3"/>
      <c r="G53" s="3"/>
      <c r="H53" s="3"/>
      <c r="I53" s="3"/>
      <c r="J53" s="3"/>
    </row>
    <row r="54" spans="1:10" ht="42" x14ac:dyDescent="0.35">
      <c r="A54" s="303"/>
      <c r="B54" s="445" t="s">
        <v>1150</v>
      </c>
      <c r="C54" s="442" t="s">
        <v>1151</v>
      </c>
      <c r="D54" s="303" t="s">
        <v>1152</v>
      </c>
      <c r="E54" s="303"/>
      <c r="F54" s="301" t="s">
        <v>1153</v>
      </c>
      <c r="G54" s="301"/>
      <c r="H54" s="301"/>
      <c r="J54" s="301" t="s">
        <v>1161</v>
      </c>
    </row>
    <row r="55" spans="1:10" x14ac:dyDescent="0.35">
      <c r="A55" s="665"/>
      <c r="B55" s="666"/>
      <c r="C55" s="667"/>
      <c r="D55" s="665"/>
      <c r="E55" s="665"/>
      <c r="F55" s="668"/>
      <c r="G55" s="668"/>
      <c r="H55" s="668"/>
      <c r="J55" s="668"/>
    </row>
    <row r="56" spans="1:10" x14ac:dyDescent="0.35">
      <c r="A56" s="948" t="s">
        <v>1133</v>
      </c>
      <c r="B56" s="948"/>
      <c r="C56" s="948"/>
      <c r="D56" s="948"/>
      <c r="E56" s="948"/>
      <c r="F56" s="948"/>
      <c r="G56" s="948"/>
      <c r="H56" s="948"/>
      <c r="I56" s="948"/>
    </row>
    <row r="57" spans="1:10" x14ac:dyDescent="0.35">
      <c r="A57" s="571"/>
      <c r="B57" s="571"/>
      <c r="C57" s="571"/>
      <c r="D57" s="571"/>
      <c r="E57" s="571"/>
      <c r="F57" s="571"/>
      <c r="G57" s="571"/>
      <c r="H57" s="571"/>
      <c r="I57" s="571"/>
    </row>
    <row r="58" spans="1:10" x14ac:dyDescent="0.35">
      <c r="A58" s="26"/>
      <c r="B58" s="297" t="s">
        <v>30</v>
      </c>
      <c r="C58" s="30" t="s">
        <v>1113</v>
      </c>
      <c r="D58" s="71" t="s">
        <v>33</v>
      </c>
      <c r="E58" s="4"/>
      <c r="F58" s="64" t="s">
        <v>34</v>
      </c>
      <c r="G58" s="4"/>
      <c r="H58" s="64" t="s">
        <v>31</v>
      </c>
      <c r="I58" s="571"/>
    </row>
    <row r="59" spans="1:10" x14ac:dyDescent="0.35">
      <c r="A59" s="26"/>
      <c r="B59" s="297" t="s">
        <v>52</v>
      </c>
      <c r="C59" s="30" t="s">
        <v>145</v>
      </c>
      <c r="D59" s="19"/>
      <c r="F59" s="2"/>
      <c r="G59" s="2"/>
      <c r="H59" s="2"/>
    </row>
    <row r="60" spans="1:10" x14ac:dyDescent="0.35">
      <c r="A60" s="26"/>
      <c r="B60" s="297" t="s">
        <v>553</v>
      </c>
      <c r="C60" s="30" t="s">
        <v>230</v>
      </c>
      <c r="D60" s="19"/>
      <c r="E60" s="2"/>
      <c r="F60" s="2"/>
      <c r="G60" s="2"/>
    </row>
    <row r="61" spans="1:10" x14ac:dyDescent="0.35">
      <c r="A61" s="26"/>
      <c r="B61" s="297" t="s">
        <v>21</v>
      </c>
      <c r="C61" s="30" t="s">
        <v>32</v>
      </c>
      <c r="D61" s="64" t="s">
        <v>53</v>
      </c>
      <c r="E61" s="30"/>
      <c r="F61" s="30" t="s">
        <v>1112</v>
      </c>
      <c r="G61" s="30" t="s">
        <v>55</v>
      </c>
      <c r="H61" s="30" t="s">
        <v>58</v>
      </c>
      <c r="I61" s="30" t="s">
        <v>56</v>
      </c>
      <c r="J61" s="30" t="s">
        <v>57</v>
      </c>
    </row>
    <row r="62" spans="1:10" x14ac:dyDescent="0.35">
      <c r="A62" s="26"/>
      <c r="B62" s="4" t="s">
        <v>36</v>
      </c>
      <c r="D62" s="1" t="s">
        <v>253</v>
      </c>
      <c r="F62" s="19"/>
      <c r="H62" s="19"/>
      <c r="J62" s="19"/>
    </row>
    <row r="63" spans="1:10" x14ac:dyDescent="0.35">
      <c r="A63" s="26"/>
      <c r="B63" s="4"/>
      <c r="D63" s="1" t="s">
        <v>231</v>
      </c>
      <c r="F63" s="19"/>
      <c r="H63" s="19"/>
    </row>
    <row r="64" spans="1:10" x14ac:dyDescent="0.35">
      <c r="A64" s="26"/>
      <c r="B64" s="4"/>
      <c r="D64" s="1" t="s">
        <v>265</v>
      </c>
      <c r="F64" s="19"/>
      <c r="H64" s="19"/>
    </row>
    <row r="65" spans="1:10" x14ac:dyDescent="0.35">
      <c r="A65" s="26"/>
      <c r="B65" s="4" t="s">
        <v>37</v>
      </c>
      <c r="D65" s="1" t="s">
        <v>232</v>
      </c>
      <c r="E65" s="19"/>
      <c r="F65" s="2"/>
      <c r="G65" s="2"/>
      <c r="H65" s="2"/>
    </row>
    <row r="66" spans="1:10" x14ac:dyDescent="0.35">
      <c r="A66" s="26"/>
      <c r="B66" s="4"/>
      <c r="D66" s="1" t="s">
        <v>233</v>
      </c>
      <c r="E66" s="2"/>
      <c r="F66" s="2"/>
      <c r="G66" s="2"/>
      <c r="H66" s="2"/>
    </row>
    <row r="67" spans="1:10" x14ac:dyDescent="0.35">
      <c r="A67" s="26"/>
      <c r="B67" s="4"/>
      <c r="D67" s="1" t="s">
        <v>234</v>
      </c>
      <c r="E67" s="2"/>
      <c r="F67" s="2"/>
      <c r="G67" s="2"/>
      <c r="H67" s="2"/>
    </row>
    <row r="68" spans="1:10" x14ac:dyDescent="0.35">
      <c r="A68" s="26"/>
      <c r="B68" s="4"/>
      <c r="D68" s="1" t="s">
        <v>235</v>
      </c>
      <c r="E68" s="2"/>
      <c r="F68" s="2"/>
      <c r="G68" s="2"/>
      <c r="H68" s="2"/>
    </row>
    <row r="69" spans="1:10" x14ac:dyDescent="0.35">
      <c r="A69" s="26"/>
      <c r="B69" s="4"/>
      <c r="D69" s="1" t="s">
        <v>236</v>
      </c>
      <c r="E69" s="2"/>
      <c r="F69" s="2"/>
      <c r="G69" s="2"/>
      <c r="H69" s="2"/>
    </row>
    <row r="70" spans="1:10" x14ac:dyDescent="0.35">
      <c r="A70" s="26"/>
      <c r="B70" s="4"/>
      <c r="D70" s="1" t="s">
        <v>237</v>
      </c>
      <c r="E70" s="2"/>
      <c r="F70" s="2"/>
      <c r="G70" s="2"/>
      <c r="H70" s="2"/>
    </row>
    <row r="71" spans="1:10" x14ac:dyDescent="0.35">
      <c r="A71" s="26"/>
      <c r="B71" s="4"/>
      <c r="D71" s="1" t="s">
        <v>238</v>
      </c>
      <c r="E71" s="2"/>
      <c r="F71" s="2"/>
      <c r="G71" s="2"/>
      <c r="H71" s="2"/>
    </row>
    <row r="72" spans="1:10" x14ac:dyDescent="0.35">
      <c r="A72" s="26"/>
      <c r="B72" s="4"/>
      <c r="D72" s="1" t="s">
        <v>239</v>
      </c>
      <c r="E72" s="2"/>
      <c r="F72" s="2"/>
      <c r="G72" s="2"/>
      <c r="H72" s="2"/>
    </row>
    <row r="73" spans="1:10" x14ac:dyDescent="0.35">
      <c r="A73" s="26"/>
      <c r="B73" s="4"/>
      <c r="D73" s="1" t="s">
        <v>240</v>
      </c>
      <c r="E73" s="2"/>
      <c r="F73" s="2"/>
      <c r="G73" s="2"/>
      <c r="H73" s="2"/>
    </row>
    <row r="74" spans="1:10" x14ac:dyDescent="0.35">
      <c r="A74" s="26"/>
      <c r="B74" s="4"/>
      <c r="D74" s="1" t="s">
        <v>241</v>
      </c>
      <c r="E74" s="2"/>
      <c r="F74" s="2"/>
      <c r="G74" s="2"/>
      <c r="H74" s="2"/>
    </row>
    <row r="75" spans="1:10" x14ac:dyDescent="0.35">
      <c r="A75" s="26"/>
      <c r="B75" s="4"/>
      <c r="E75" s="2"/>
      <c r="F75" s="2"/>
      <c r="G75" s="2"/>
      <c r="H75" s="2"/>
    </row>
    <row r="76" spans="1:10" x14ac:dyDescent="0.35">
      <c r="A76" s="957" t="s">
        <v>0</v>
      </c>
      <c r="B76" s="957" t="s">
        <v>35</v>
      </c>
      <c r="C76" s="572" t="s">
        <v>26</v>
      </c>
      <c r="D76" s="5" t="s">
        <v>27</v>
      </c>
      <c r="E76" s="959" t="s">
        <v>1</v>
      </c>
      <c r="F76" s="960"/>
      <c r="G76" s="960"/>
      <c r="H76" s="960"/>
      <c r="I76" s="961"/>
      <c r="J76" s="962" t="s">
        <v>10</v>
      </c>
    </row>
    <row r="77" spans="1:10" x14ac:dyDescent="0.35">
      <c r="A77" s="958"/>
      <c r="B77" s="958"/>
      <c r="C77" s="637"/>
      <c r="D77" s="511" t="s">
        <v>28</v>
      </c>
      <c r="E77" s="638" t="s">
        <v>5</v>
      </c>
      <c r="F77" s="638" t="s">
        <v>6</v>
      </c>
      <c r="G77" s="638" t="s">
        <v>251</v>
      </c>
      <c r="H77" s="638" t="s">
        <v>29</v>
      </c>
      <c r="I77" s="638" t="s">
        <v>144</v>
      </c>
      <c r="J77" s="963"/>
    </row>
    <row r="78" spans="1:10" ht="60.75" x14ac:dyDescent="0.35">
      <c r="A78" s="303">
        <v>5</v>
      </c>
      <c r="B78" s="634" t="s">
        <v>246</v>
      </c>
      <c r="C78" s="635"/>
      <c r="D78" s="13"/>
      <c r="E78" s="548">
        <v>38000</v>
      </c>
      <c r="F78" s="3"/>
      <c r="G78" s="3"/>
      <c r="H78" s="12"/>
      <c r="I78" s="3"/>
      <c r="J78" s="3"/>
    </row>
    <row r="79" spans="1:10" x14ac:dyDescent="0.35">
      <c r="A79" s="303"/>
      <c r="B79" s="445" t="s">
        <v>786</v>
      </c>
      <c r="C79" s="635" t="s">
        <v>1067</v>
      </c>
      <c r="D79" s="304" t="s">
        <v>513</v>
      </c>
      <c r="E79" s="12"/>
      <c r="F79" s="305">
        <v>38000</v>
      </c>
      <c r="G79" s="3"/>
      <c r="H79" s="12"/>
      <c r="I79" s="3"/>
      <c r="J79" s="301" t="s">
        <v>779</v>
      </c>
    </row>
    <row r="80" spans="1:10" ht="40.5" x14ac:dyDescent="0.35">
      <c r="A80" s="639">
        <v>6</v>
      </c>
      <c r="B80" s="640" t="s">
        <v>247</v>
      </c>
      <c r="C80" s="643"/>
      <c r="D80" s="454"/>
      <c r="E80" s="644">
        <v>102000</v>
      </c>
      <c r="F80" s="454"/>
      <c r="G80" s="454"/>
      <c r="H80" s="454"/>
      <c r="I80" s="454"/>
      <c r="J80" s="454"/>
    </row>
    <row r="81" spans="1:10" ht="62.25" x14ac:dyDescent="0.35">
      <c r="A81" s="303"/>
      <c r="B81" s="634" t="s">
        <v>1140</v>
      </c>
      <c r="C81" s="635" t="s">
        <v>524</v>
      </c>
      <c r="D81" s="306" t="s">
        <v>523</v>
      </c>
      <c r="E81" s="307"/>
      <c r="F81" s="308">
        <v>102000</v>
      </c>
      <c r="G81" s="307"/>
      <c r="H81" s="307"/>
      <c r="I81" s="307"/>
      <c r="J81" s="307" t="s">
        <v>520</v>
      </c>
    </row>
    <row r="82" spans="1:10" ht="60.75" x14ac:dyDescent="0.35">
      <c r="A82" s="303">
        <v>7</v>
      </c>
      <c r="B82" s="634" t="s">
        <v>248</v>
      </c>
      <c r="C82" s="635"/>
      <c r="D82" s="3"/>
      <c r="E82" s="548">
        <v>5000</v>
      </c>
      <c r="F82" s="3"/>
      <c r="G82" s="3"/>
      <c r="H82" s="3"/>
      <c r="I82" s="3"/>
      <c r="J82" s="3"/>
    </row>
    <row r="83" spans="1:10" x14ac:dyDescent="0.35">
      <c r="A83" s="665"/>
      <c r="B83" s="669"/>
      <c r="C83" s="670"/>
      <c r="D83" s="19"/>
      <c r="E83" s="671"/>
      <c r="F83" s="19"/>
      <c r="G83" s="19"/>
      <c r="H83" s="19"/>
      <c r="I83" s="19"/>
      <c r="J83" s="19"/>
    </row>
    <row r="84" spans="1:10" x14ac:dyDescent="0.35">
      <c r="A84" s="948" t="s">
        <v>1133</v>
      </c>
      <c r="B84" s="948"/>
      <c r="C84" s="948"/>
      <c r="D84" s="948"/>
      <c r="E84" s="948"/>
      <c r="F84" s="948"/>
      <c r="G84" s="948"/>
      <c r="H84" s="948"/>
      <c r="I84" s="948"/>
    </row>
    <row r="85" spans="1:10" x14ac:dyDescent="0.35">
      <c r="A85" s="894"/>
      <c r="B85" s="894"/>
      <c r="C85" s="894"/>
      <c r="D85" s="894"/>
      <c r="E85" s="894"/>
      <c r="F85" s="894"/>
      <c r="G85" s="894"/>
      <c r="H85" s="894"/>
      <c r="I85" s="894"/>
    </row>
    <row r="86" spans="1:10" x14ac:dyDescent="0.35">
      <c r="A86" s="26"/>
      <c r="B86" s="297" t="s">
        <v>30</v>
      </c>
      <c r="C86" s="30" t="s">
        <v>1113</v>
      </c>
      <c r="D86" s="71" t="s">
        <v>33</v>
      </c>
      <c r="E86" s="4"/>
      <c r="F86" s="64" t="s">
        <v>34</v>
      </c>
      <c r="G86" s="4"/>
      <c r="H86" s="64" t="s">
        <v>31</v>
      </c>
      <c r="I86" s="894"/>
    </row>
    <row r="87" spans="1:10" x14ac:dyDescent="0.35">
      <c r="A87" s="26"/>
      <c r="B87" s="297" t="s">
        <v>52</v>
      </c>
      <c r="C87" s="30" t="s">
        <v>145</v>
      </c>
      <c r="D87" s="19"/>
      <c r="F87" s="2"/>
      <c r="G87" s="2"/>
      <c r="H87" s="2"/>
    </row>
    <row r="88" spans="1:10" x14ac:dyDescent="0.35">
      <c r="A88" s="26"/>
      <c r="B88" s="297" t="s">
        <v>553</v>
      </c>
      <c r="C88" s="30" t="s">
        <v>230</v>
      </c>
      <c r="D88" s="19"/>
      <c r="E88" s="2"/>
      <c r="F88" s="2"/>
      <c r="G88" s="2"/>
    </row>
    <row r="89" spans="1:10" x14ac:dyDescent="0.35">
      <c r="A89" s="26"/>
      <c r="B89" s="297" t="s">
        <v>21</v>
      </c>
      <c r="C89" s="30" t="s">
        <v>32</v>
      </c>
      <c r="D89" s="64" t="s">
        <v>53</v>
      </c>
      <c r="E89" s="30"/>
      <c r="F89" s="30" t="s">
        <v>1112</v>
      </c>
      <c r="G89" s="30" t="s">
        <v>55</v>
      </c>
      <c r="H89" s="30" t="s">
        <v>58</v>
      </c>
      <c r="I89" s="30" t="s">
        <v>56</v>
      </c>
      <c r="J89" s="30" t="s">
        <v>57</v>
      </c>
    </row>
    <row r="90" spans="1:10" x14ac:dyDescent="0.35">
      <c r="A90" s="26"/>
      <c r="B90" s="4" t="s">
        <v>36</v>
      </c>
      <c r="D90" s="1" t="s">
        <v>253</v>
      </c>
      <c r="F90" s="19"/>
      <c r="H90" s="19"/>
      <c r="J90" s="19"/>
    </row>
    <row r="91" spans="1:10" x14ac:dyDescent="0.35">
      <c r="A91" s="26"/>
      <c r="B91" s="4"/>
      <c r="D91" s="1" t="s">
        <v>231</v>
      </c>
      <c r="F91" s="19"/>
      <c r="H91" s="19"/>
    </row>
    <row r="92" spans="1:10" x14ac:dyDescent="0.35">
      <c r="A92" s="26"/>
      <c r="B92" s="4"/>
      <c r="D92" s="1" t="s">
        <v>265</v>
      </c>
      <c r="F92" s="19"/>
      <c r="H92" s="19"/>
    </row>
    <row r="93" spans="1:10" x14ac:dyDescent="0.35">
      <c r="A93" s="26"/>
      <c r="B93" s="4" t="s">
        <v>37</v>
      </c>
      <c r="D93" s="1" t="s">
        <v>232</v>
      </c>
      <c r="E93" s="19"/>
      <c r="F93" s="2"/>
      <c r="G93" s="2"/>
      <c r="H93" s="2"/>
    </row>
    <row r="94" spans="1:10" x14ac:dyDescent="0.35">
      <c r="A94" s="26"/>
      <c r="B94" s="4"/>
      <c r="D94" s="1" t="s">
        <v>233</v>
      </c>
      <c r="E94" s="2"/>
      <c r="F94" s="2"/>
      <c r="G94" s="2"/>
      <c r="H94" s="2"/>
    </row>
    <row r="95" spans="1:10" x14ac:dyDescent="0.35">
      <c r="A95" s="26"/>
      <c r="B95" s="4"/>
      <c r="D95" s="1" t="s">
        <v>234</v>
      </c>
      <c r="E95" s="2"/>
      <c r="F95" s="2"/>
      <c r="G95" s="2"/>
      <c r="H95" s="2"/>
    </row>
    <row r="96" spans="1:10" x14ac:dyDescent="0.35">
      <c r="A96" s="26"/>
      <c r="B96" s="4"/>
      <c r="D96" s="1" t="s">
        <v>235</v>
      </c>
      <c r="E96" s="2"/>
      <c r="F96" s="2"/>
      <c r="G96" s="2"/>
      <c r="H96" s="2"/>
    </row>
    <row r="97" spans="1:10" x14ac:dyDescent="0.35">
      <c r="A97" s="26"/>
      <c r="B97" s="4"/>
      <c r="D97" s="1" t="s">
        <v>236</v>
      </c>
      <c r="E97" s="2"/>
      <c r="F97" s="2"/>
      <c r="G97" s="2"/>
      <c r="H97" s="2"/>
    </row>
    <row r="98" spans="1:10" x14ac:dyDescent="0.35">
      <c r="A98" s="26"/>
      <c r="B98" s="4"/>
      <c r="D98" s="1" t="s">
        <v>237</v>
      </c>
      <c r="E98" s="2"/>
      <c r="F98" s="2"/>
      <c r="G98" s="2"/>
      <c r="H98" s="2"/>
    </row>
    <row r="99" spans="1:10" x14ac:dyDescent="0.35">
      <c r="A99" s="26"/>
      <c r="B99" s="4"/>
      <c r="D99" s="1" t="s">
        <v>238</v>
      </c>
      <c r="E99" s="2"/>
      <c r="F99" s="2"/>
      <c r="G99" s="2"/>
      <c r="H99" s="2"/>
    </row>
    <row r="100" spans="1:10" x14ac:dyDescent="0.35">
      <c r="A100" s="26"/>
      <c r="B100" s="4"/>
      <c r="D100" s="1" t="s">
        <v>239</v>
      </c>
      <c r="E100" s="2"/>
      <c r="F100" s="2"/>
      <c r="G100" s="2"/>
      <c r="H100" s="2"/>
    </row>
    <row r="101" spans="1:10" x14ac:dyDescent="0.35">
      <c r="A101" s="26"/>
      <c r="B101" s="4"/>
      <c r="D101" s="1" t="s">
        <v>240</v>
      </c>
      <c r="E101" s="2"/>
      <c r="F101" s="2"/>
      <c r="G101" s="2"/>
      <c r="H101" s="2"/>
    </row>
    <row r="102" spans="1:10" x14ac:dyDescent="0.35">
      <c r="A102" s="26"/>
      <c r="B102" s="4"/>
      <c r="D102" s="1" t="s">
        <v>241</v>
      </c>
      <c r="E102" s="2"/>
      <c r="F102" s="2"/>
      <c r="G102" s="2"/>
      <c r="H102" s="2"/>
    </row>
    <row r="103" spans="1:10" x14ac:dyDescent="0.35">
      <c r="A103" s="26"/>
      <c r="B103" s="4"/>
      <c r="E103" s="2"/>
      <c r="F103" s="2"/>
      <c r="G103" s="2"/>
      <c r="H103" s="2"/>
    </row>
    <row r="104" spans="1:10" x14ac:dyDescent="0.35">
      <c r="A104" s="957" t="s">
        <v>0</v>
      </c>
      <c r="B104" s="957" t="s">
        <v>35</v>
      </c>
      <c r="C104" s="895" t="s">
        <v>26</v>
      </c>
      <c r="D104" s="5" t="s">
        <v>27</v>
      </c>
      <c r="E104" s="959" t="s">
        <v>1</v>
      </c>
      <c r="F104" s="960"/>
      <c r="G104" s="960"/>
      <c r="H104" s="960"/>
      <c r="I104" s="961"/>
      <c r="J104" s="962" t="s">
        <v>10</v>
      </c>
    </row>
    <row r="105" spans="1:10" x14ac:dyDescent="0.35">
      <c r="A105" s="958"/>
      <c r="B105" s="958"/>
      <c r="C105" s="896"/>
      <c r="D105" s="511" t="s">
        <v>28</v>
      </c>
      <c r="E105" s="638" t="s">
        <v>5</v>
      </c>
      <c r="F105" s="638" t="s">
        <v>6</v>
      </c>
      <c r="G105" s="638" t="s">
        <v>251</v>
      </c>
      <c r="H105" s="638" t="s">
        <v>29</v>
      </c>
      <c r="I105" s="638" t="s">
        <v>144</v>
      </c>
      <c r="J105" s="963"/>
    </row>
    <row r="106" spans="1:10" ht="84" x14ac:dyDescent="0.35">
      <c r="A106" s="897"/>
      <c r="B106" s="898" t="s">
        <v>1217</v>
      </c>
      <c r="C106" s="899" t="s">
        <v>1218</v>
      </c>
      <c r="D106" s="900" t="s">
        <v>1219</v>
      </c>
      <c r="E106" s="519"/>
      <c r="F106" s="901" t="s">
        <v>1231</v>
      </c>
      <c r="G106" s="518"/>
      <c r="H106" s="518"/>
      <c r="I106" s="518"/>
      <c r="J106" s="902" t="s">
        <v>1224</v>
      </c>
    </row>
    <row r="107" spans="1:10" ht="84" x14ac:dyDescent="0.35">
      <c r="A107" s="897"/>
      <c r="B107" s="898" t="s">
        <v>1220</v>
      </c>
      <c r="C107" s="899" t="s">
        <v>1222</v>
      </c>
      <c r="D107" s="900" t="s">
        <v>1223</v>
      </c>
      <c r="E107" s="519"/>
      <c r="F107" s="901" t="s">
        <v>1227</v>
      </c>
      <c r="G107" s="518"/>
      <c r="H107" s="518"/>
      <c r="I107" s="518"/>
      <c r="J107" s="902" t="s">
        <v>1224</v>
      </c>
    </row>
    <row r="108" spans="1:10" ht="84" x14ac:dyDescent="0.35">
      <c r="A108" s="897"/>
      <c r="B108" s="898" t="s">
        <v>1225</v>
      </c>
      <c r="C108" s="899" t="s">
        <v>1221</v>
      </c>
      <c r="D108" s="900" t="s">
        <v>1226</v>
      </c>
      <c r="E108" s="519"/>
      <c r="F108" s="901" t="s">
        <v>1228</v>
      </c>
      <c r="G108" s="518"/>
      <c r="H108" s="518"/>
      <c r="I108" s="518"/>
      <c r="J108" s="902" t="s">
        <v>1224</v>
      </c>
    </row>
    <row r="109" spans="1:10" x14ac:dyDescent="0.35">
      <c r="A109" s="665"/>
      <c r="B109" s="669"/>
      <c r="C109" s="670"/>
      <c r="D109" s="19"/>
      <c r="E109" s="671"/>
      <c r="F109" s="19"/>
      <c r="G109" s="19"/>
      <c r="H109" s="19"/>
      <c r="I109" s="19"/>
      <c r="J109" s="19"/>
    </row>
    <row r="110" spans="1:10" x14ac:dyDescent="0.35">
      <c r="A110" s="665"/>
      <c r="B110" s="669"/>
      <c r="C110" s="670"/>
      <c r="D110" s="19"/>
      <c r="E110" s="671"/>
      <c r="F110" s="19"/>
      <c r="G110" s="19"/>
      <c r="H110" s="19"/>
      <c r="I110" s="19"/>
      <c r="J110" s="19"/>
    </row>
    <row r="111" spans="1:10" x14ac:dyDescent="0.35">
      <c r="A111" s="948" t="s">
        <v>1133</v>
      </c>
      <c r="B111" s="948"/>
      <c r="C111" s="948"/>
      <c r="D111" s="948"/>
      <c r="E111" s="948"/>
      <c r="F111" s="948"/>
      <c r="G111" s="948"/>
      <c r="H111" s="948"/>
      <c r="I111" s="948"/>
    </row>
    <row r="112" spans="1:10" x14ac:dyDescent="0.35">
      <c r="A112" s="571"/>
      <c r="B112" s="571"/>
      <c r="C112" s="571"/>
      <c r="D112" s="571"/>
      <c r="E112" s="571"/>
      <c r="F112" s="571"/>
      <c r="G112" s="571"/>
      <c r="H112" s="571"/>
      <c r="I112" s="571"/>
    </row>
    <row r="113" spans="1:10" x14ac:dyDescent="0.35">
      <c r="A113" s="26"/>
      <c r="B113" s="297" t="s">
        <v>30</v>
      </c>
      <c r="C113" s="30" t="s">
        <v>1113</v>
      </c>
      <c r="D113" s="71" t="s">
        <v>33</v>
      </c>
      <c r="E113" s="4"/>
      <c r="F113" s="64" t="s">
        <v>34</v>
      </c>
      <c r="G113" s="4"/>
      <c r="H113" s="64" t="s">
        <v>31</v>
      </c>
      <c r="I113" s="571"/>
    </row>
    <row r="114" spans="1:10" x14ac:dyDescent="0.35">
      <c r="A114" s="26"/>
      <c r="B114" s="297" t="s">
        <v>52</v>
      </c>
      <c r="C114" s="30" t="s">
        <v>145</v>
      </c>
      <c r="D114" s="19"/>
      <c r="F114" s="2"/>
      <c r="G114" s="2"/>
      <c r="H114" s="2"/>
    </row>
    <row r="115" spans="1:10" x14ac:dyDescent="0.35">
      <c r="A115" s="26"/>
      <c r="B115" s="297" t="s">
        <v>553</v>
      </c>
      <c r="C115" s="30" t="s">
        <v>230</v>
      </c>
      <c r="D115" s="19"/>
      <c r="E115" s="2"/>
      <c r="F115" s="2"/>
      <c r="G115" s="2"/>
    </row>
    <row r="116" spans="1:10" x14ac:dyDescent="0.35">
      <c r="A116" s="26"/>
      <c r="B116" s="297" t="s">
        <v>21</v>
      </c>
      <c r="C116" s="30" t="s">
        <v>32</v>
      </c>
      <c r="D116" s="64" t="s">
        <v>53</v>
      </c>
      <c r="E116" s="30"/>
      <c r="F116" s="30" t="s">
        <v>1112</v>
      </c>
      <c r="G116" s="30" t="s">
        <v>55</v>
      </c>
      <c r="H116" s="30" t="s">
        <v>58</v>
      </c>
      <c r="I116" s="30" t="s">
        <v>56</v>
      </c>
      <c r="J116" s="30" t="s">
        <v>57</v>
      </c>
    </row>
    <row r="117" spans="1:10" x14ac:dyDescent="0.35">
      <c r="A117" s="26"/>
      <c r="B117" s="4" t="s">
        <v>36</v>
      </c>
      <c r="D117" s="1" t="s">
        <v>253</v>
      </c>
      <c r="F117" s="19"/>
      <c r="H117" s="19"/>
      <c r="J117" s="19"/>
    </row>
    <row r="118" spans="1:10" x14ac:dyDescent="0.35">
      <c r="A118" s="26"/>
      <c r="B118" s="4"/>
      <c r="D118" s="1" t="s">
        <v>231</v>
      </c>
      <c r="F118" s="19"/>
      <c r="H118" s="19"/>
    </row>
    <row r="119" spans="1:10" x14ac:dyDescent="0.35">
      <c r="A119" s="26"/>
      <c r="B119" s="4"/>
      <c r="D119" s="1" t="s">
        <v>265</v>
      </c>
      <c r="F119" s="19"/>
      <c r="H119" s="19"/>
    </row>
    <row r="120" spans="1:10" x14ac:dyDescent="0.35">
      <c r="A120" s="26"/>
      <c r="B120" s="4" t="s">
        <v>37</v>
      </c>
      <c r="D120" s="1" t="s">
        <v>232</v>
      </c>
      <c r="E120" s="19"/>
      <c r="F120" s="2"/>
      <c r="G120" s="2"/>
      <c r="H120" s="2"/>
    </row>
    <row r="121" spans="1:10" x14ac:dyDescent="0.35">
      <c r="A121" s="26"/>
      <c r="B121" s="4"/>
      <c r="D121" s="1" t="s">
        <v>233</v>
      </c>
      <c r="E121" s="2"/>
      <c r="F121" s="2"/>
      <c r="G121" s="2"/>
      <c r="H121" s="2"/>
    </row>
    <row r="122" spans="1:10" x14ac:dyDescent="0.35">
      <c r="A122" s="26"/>
      <c r="B122" s="4"/>
      <c r="D122" s="1" t="s">
        <v>234</v>
      </c>
      <c r="E122" s="2"/>
      <c r="F122" s="2"/>
      <c r="G122" s="2"/>
      <c r="H122" s="2"/>
    </row>
    <row r="123" spans="1:10" x14ac:dyDescent="0.35">
      <c r="A123" s="26"/>
      <c r="B123" s="4"/>
      <c r="D123" s="1" t="s">
        <v>235</v>
      </c>
      <c r="E123" s="2"/>
      <c r="F123" s="2"/>
      <c r="G123" s="2"/>
      <c r="H123" s="2"/>
    </row>
    <row r="124" spans="1:10" x14ac:dyDescent="0.35">
      <c r="A124" s="26"/>
      <c r="B124" s="4"/>
      <c r="D124" s="1" t="s">
        <v>236</v>
      </c>
      <c r="E124" s="2"/>
      <c r="F124" s="2"/>
      <c r="G124" s="2"/>
      <c r="H124" s="2"/>
    </row>
    <row r="125" spans="1:10" x14ac:dyDescent="0.35">
      <c r="A125" s="26"/>
      <c r="B125" s="4"/>
      <c r="D125" s="1" t="s">
        <v>237</v>
      </c>
      <c r="E125" s="2"/>
      <c r="F125" s="2"/>
      <c r="G125" s="2"/>
      <c r="H125" s="2"/>
    </row>
    <row r="126" spans="1:10" x14ac:dyDescent="0.35">
      <c r="A126" s="26"/>
      <c r="B126" s="4"/>
      <c r="D126" s="1" t="s">
        <v>238</v>
      </c>
      <c r="E126" s="2"/>
      <c r="F126" s="2"/>
      <c r="G126" s="2"/>
      <c r="H126" s="2"/>
    </row>
    <row r="127" spans="1:10" x14ac:dyDescent="0.35">
      <c r="A127" s="26"/>
      <c r="B127" s="4"/>
      <c r="D127" s="1" t="s">
        <v>239</v>
      </c>
      <c r="E127" s="2"/>
      <c r="F127" s="2"/>
      <c r="G127" s="2"/>
      <c r="H127" s="2"/>
    </row>
    <row r="128" spans="1:10" x14ac:dyDescent="0.35">
      <c r="A128" s="26"/>
      <c r="B128" s="4"/>
      <c r="D128" s="1" t="s">
        <v>240</v>
      </c>
      <c r="E128" s="2"/>
      <c r="F128" s="2"/>
      <c r="G128" s="2"/>
      <c r="H128" s="2"/>
    </row>
    <row r="129" spans="1:10" x14ac:dyDescent="0.35">
      <c r="A129" s="26"/>
      <c r="B129" s="4"/>
      <c r="D129" s="1" t="s">
        <v>241</v>
      </c>
      <c r="E129" s="2"/>
      <c r="F129" s="2"/>
      <c r="G129" s="2"/>
      <c r="H129" s="2"/>
    </row>
    <row r="130" spans="1:10" x14ac:dyDescent="0.35">
      <c r="A130" s="26"/>
      <c r="B130" s="4"/>
      <c r="E130" s="2"/>
      <c r="F130" s="2"/>
      <c r="G130" s="2"/>
      <c r="H130" s="2"/>
    </row>
    <row r="131" spans="1:10" x14ac:dyDescent="0.35">
      <c r="A131" s="957" t="s">
        <v>0</v>
      </c>
      <c r="B131" s="957" t="s">
        <v>35</v>
      </c>
      <c r="C131" s="572" t="s">
        <v>26</v>
      </c>
      <c r="D131" s="5" t="s">
        <v>27</v>
      </c>
      <c r="E131" s="959" t="s">
        <v>1</v>
      </c>
      <c r="F131" s="960"/>
      <c r="G131" s="960"/>
      <c r="H131" s="960"/>
      <c r="I131" s="961"/>
      <c r="J131" s="962" t="s">
        <v>10</v>
      </c>
    </row>
    <row r="132" spans="1:10" x14ac:dyDescent="0.35">
      <c r="A132" s="958"/>
      <c r="B132" s="958"/>
      <c r="C132" s="637"/>
      <c r="D132" s="511" t="s">
        <v>28</v>
      </c>
      <c r="E132" s="638" t="s">
        <v>5</v>
      </c>
      <c r="F132" s="638" t="s">
        <v>6</v>
      </c>
      <c r="G132" s="638" t="s">
        <v>251</v>
      </c>
      <c r="H132" s="638" t="s">
        <v>29</v>
      </c>
      <c r="I132" s="638" t="s">
        <v>144</v>
      </c>
      <c r="J132" s="963"/>
    </row>
    <row r="133" spans="1:10" ht="84" x14ac:dyDescent="0.35">
      <c r="A133" s="303"/>
      <c r="B133" s="445" t="s">
        <v>1229</v>
      </c>
      <c r="C133" s="635" t="s">
        <v>783</v>
      </c>
      <c r="D133" s="301" t="s">
        <v>513</v>
      </c>
      <c r="E133" s="3"/>
      <c r="F133" s="309">
        <v>5000</v>
      </c>
      <c r="G133" s="3"/>
      <c r="H133" s="3"/>
      <c r="I133" s="3"/>
      <c r="J133" s="301" t="s">
        <v>779</v>
      </c>
    </row>
    <row r="134" spans="1:10" ht="63" x14ac:dyDescent="0.35">
      <c r="A134" s="303"/>
      <c r="B134" s="445" t="s">
        <v>1230</v>
      </c>
      <c r="C134" s="635" t="s">
        <v>1157</v>
      </c>
      <c r="D134" s="303" t="s">
        <v>1158</v>
      </c>
      <c r="E134" s="20"/>
      <c r="F134" s="663" t="s">
        <v>1160</v>
      </c>
      <c r="G134" s="3"/>
      <c r="H134" s="3"/>
      <c r="J134" s="664" t="s">
        <v>1161</v>
      </c>
    </row>
    <row r="135" spans="1:10" ht="60.75" x14ac:dyDescent="0.35">
      <c r="A135" s="639">
        <v>8</v>
      </c>
      <c r="B135" s="640" t="s">
        <v>249</v>
      </c>
      <c r="C135" s="643"/>
      <c r="D135" s="454"/>
      <c r="E135" s="454"/>
      <c r="F135" s="454"/>
      <c r="G135" s="454"/>
      <c r="H135" s="454"/>
      <c r="I135" s="454"/>
      <c r="J135" s="454"/>
    </row>
    <row r="136" spans="1:10" ht="42" x14ac:dyDescent="0.35">
      <c r="A136" s="303">
        <v>9</v>
      </c>
      <c r="B136" s="445" t="s">
        <v>250</v>
      </c>
      <c r="C136" s="635"/>
      <c r="D136" s="3"/>
      <c r="E136" s="3"/>
      <c r="F136" s="3"/>
      <c r="G136" s="3"/>
      <c r="H136" s="3"/>
      <c r="I136" s="3"/>
      <c r="J136" s="3"/>
    </row>
    <row r="137" spans="1:10" x14ac:dyDescent="0.35">
      <c r="A137" s="303"/>
      <c r="B137" s="445"/>
      <c r="C137" s="635"/>
      <c r="D137" s="3"/>
      <c r="E137" s="3"/>
      <c r="F137" s="3"/>
      <c r="G137" s="3"/>
      <c r="H137" s="3"/>
      <c r="I137" s="3"/>
      <c r="J137" s="3"/>
    </row>
    <row r="138" spans="1:10" x14ac:dyDescent="0.35">
      <c r="A138" s="303"/>
      <c r="B138" s="445"/>
      <c r="C138" s="635"/>
      <c r="D138" s="3"/>
      <c r="E138" s="3"/>
      <c r="F138" s="3"/>
      <c r="G138" s="3"/>
      <c r="H138" s="3"/>
      <c r="I138" s="3"/>
      <c r="J138" s="3"/>
    </row>
    <row r="139" spans="1:10" x14ac:dyDescent="0.35">
      <c r="A139" s="303"/>
      <c r="B139" s="445"/>
      <c r="C139" s="635"/>
      <c r="D139" s="3"/>
      <c r="E139" s="3"/>
      <c r="F139" s="3"/>
      <c r="G139" s="3"/>
      <c r="H139" s="3"/>
      <c r="I139" s="3"/>
      <c r="J139" s="3"/>
    </row>
    <row r="140" spans="1:10" x14ac:dyDescent="0.35">
      <c r="A140" s="948" t="s">
        <v>1133</v>
      </c>
      <c r="B140" s="948"/>
      <c r="C140" s="948"/>
      <c r="D140" s="948"/>
      <c r="E140" s="948"/>
      <c r="F140" s="948"/>
      <c r="G140" s="948"/>
      <c r="H140" s="948"/>
      <c r="I140" s="948"/>
    </row>
    <row r="141" spans="1:10" x14ac:dyDescent="0.35">
      <c r="A141" s="571"/>
      <c r="B141" s="571"/>
      <c r="C141" s="571"/>
      <c r="D141" s="571"/>
      <c r="E141" s="571"/>
      <c r="F141" s="571"/>
      <c r="G141" s="571"/>
      <c r="H141" s="571"/>
      <c r="I141" s="571"/>
    </row>
    <row r="142" spans="1:10" x14ac:dyDescent="0.35">
      <c r="A142" s="26"/>
      <c r="B142" s="297" t="s">
        <v>30</v>
      </c>
      <c r="C142" s="30" t="s">
        <v>1113</v>
      </c>
      <c r="D142" s="71" t="s">
        <v>33</v>
      </c>
      <c r="E142" s="4"/>
      <c r="F142" s="64" t="s">
        <v>34</v>
      </c>
      <c r="G142" s="4"/>
      <c r="H142" s="64" t="s">
        <v>31</v>
      </c>
      <c r="I142" s="571"/>
    </row>
    <row r="143" spans="1:10" x14ac:dyDescent="0.35">
      <c r="A143" s="26"/>
      <c r="B143" s="297" t="s">
        <v>52</v>
      </c>
      <c r="C143" s="30" t="s">
        <v>145</v>
      </c>
      <c r="D143" s="19"/>
      <c r="F143" s="2"/>
      <c r="G143" s="2"/>
      <c r="H143" s="2"/>
    </row>
    <row r="144" spans="1:10" x14ac:dyDescent="0.35">
      <c r="A144" s="26"/>
      <c r="B144" s="297" t="s">
        <v>553</v>
      </c>
      <c r="C144" s="30" t="s">
        <v>230</v>
      </c>
      <c r="D144" s="19"/>
      <c r="E144" s="2"/>
      <c r="F144" s="2"/>
      <c r="G144" s="2"/>
    </row>
    <row r="145" spans="1:10" x14ac:dyDescent="0.35">
      <c r="A145" s="26"/>
      <c r="B145" s="297" t="s">
        <v>21</v>
      </c>
      <c r="C145" s="30" t="s">
        <v>32</v>
      </c>
      <c r="D145" s="64" t="s">
        <v>53</v>
      </c>
      <c r="E145" s="30"/>
      <c r="F145" s="30" t="s">
        <v>1112</v>
      </c>
      <c r="G145" s="30" t="s">
        <v>55</v>
      </c>
      <c r="H145" s="30" t="s">
        <v>58</v>
      </c>
      <c r="I145" s="30" t="s">
        <v>56</v>
      </c>
      <c r="J145" s="30" t="s">
        <v>57</v>
      </c>
    </row>
    <row r="146" spans="1:10" x14ac:dyDescent="0.35">
      <c r="A146" s="26"/>
      <c r="B146" s="4" t="s">
        <v>36</v>
      </c>
      <c r="D146" s="1" t="s">
        <v>253</v>
      </c>
      <c r="F146" s="19"/>
      <c r="H146" s="19"/>
      <c r="J146" s="19"/>
    </row>
    <row r="147" spans="1:10" x14ac:dyDescent="0.35">
      <c r="A147" s="26"/>
      <c r="B147" s="4"/>
      <c r="D147" s="1" t="s">
        <v>231</v>
      </c>
      <c r="F147" s="19"/>
      <c r="H147" s="19"/>
    </row>
    <row r="148" spans="1:10" x14ac:dyDescent="0.35">
      <c r="A148" s="26"/>
      <c r="B148" s="4"/>
      <c r="D148" s="1" t="s">
        <v>265</v>
      </c>
      <c r="F148" s="19"/>
      <c r="H148" s="19"/>
    </row>
    <row r="149" spans="1:10" x14ac:dyDescent="0.35">
      <c r="A149" s="26"/>
      <c r="B149" s="4" t="s">
        <v>37</v>
      </c>
      <c r="D149" s="1" t="s">
        <v>232</v>
      </c>
      <c r="E149" s="19"/>
      <c r="F149" s="2"/>
      <c r="G149" s="2"/>
      <c r="H149" s="2"/>
    </row>
    <row r="150" spans="1:10" x14ac:dyDescent="0.35">
      <c r="A150" s="26"/>
      <c r="B150" s="4"/>
      <c r="D150" s="1" t="s">
        <v>233</v>
      </c>
      <c r="E150" s="2"/>
      <c r="F150" s="2"/>
      <c r="G150" s="2"/>
      <c r="H150" s="2"/>
    </row>
    <row r="151" spans="1:10" x14ac:dyDescent="0.35">
      <c r="A151" s="26"/>
      <c r="B151" s="4"/>
      <c r="D151" s="1" t="s">
        <v>234</v>
      </c>
      <c r="E151" s="2"/>
      <c r="F151" s="2"/>
      <c r="G151" s="2"/>
      <c r="H151" s="2"/>
    </row>
    <row r="152" spans="1:10" x14ac:dyDescent="0.35">
      <c r="A152" s="26"/>
      <c r="B152" s="4"/>
      <c r="D152" s="1" t="s">
        <v>235</v>
      </c>
      <c r="E152" s="2"/>
      <c r="F152" s="2"/>
      <c r="G152" s="2"/>
      <c r="H152" s="2"/>
    </row>
    <row r="153" spans="1:10" x14ac:dyDescent="0.35">
      <c r="A153" s="26"/>
      <c r="B153" s="4"/>
      <c r="D153" s="1" t="s">
        <v>236</v>
      </c>
      <c r="E153" s="2"/>
      <c r="F153" s="2"/>
      <c r="G153" s="2"/>
      <c r="H153" s="2"/>
    </row>
    <row r="154" spans="1:10" x14ac:dyDescent="0.35">
      <c r="A154" s="26"/>
      <c r="B154" s="4"/>
      <c r="D154" s="1" t="s">
        <v>237</v>
      </c>
      <c r="E154" s="2"/>
      <c r="F154" s="2"/>
      <c r="G154" s="2"/>
      <c r="H154" s="2"/>
    </row>
    <row r="155" spans="1:10" x14ac:dyDescent="0.35">
      <c r="A155" s="26"/>
      <c r="B155" s="4"/>
      <c r="D155" s="1" t="s">
        <v>238</v>
      </c>
      <c r="E155" s="2"/>
      <c r="F155" s="2"/>
      <c r="G155" s="2"/>
      <c r="H155" s="2"/>
    </row>
    <row r="156" spans="1:10" x14ac:dyDescent="0.35">
      <c r="A156" s="26"/>
      <c r="B156" s="4"/>
      <c r="D156" s="1" t="s">
        <v>239</v>
      </c>
      <c r="E156" s="2"/>
      <c r="F156" s="2"/>
      <c r="G156" s="2"/>
      <c r="H156" s="2"/>
    </row>
    <row r="157" spans="1:10" x14ac:dyDescent="0.35">
      <c r="A157" s="26"/>
      <c r="B157" s="4"/>
      <c r="D157" s="1" t="s">
        <v>240</v>
      </c>
      <c r="E157" s="2"/>
      <c r="F157" s="2"/>
      <c r="G157" s="2"/>
      <c r="H157" s="2"/>
    </row>
    <row r="158" spans="1:10" x14ac:dyDescent="0.35">
      <c r="A158" s="26"/>
      <c r="B158" s="4"/>
      <c r="D158" s="1" t="s">
        <v>241</v>
      </c>
      <c r="E158" s="2"/>
      <c r="F158" s="2"/>
      <c r="G158" s="2"/>
      <c r="H158" s="2"/>
    </row>
    <row r="159" spans="1:10" x14ac:dyDescent="0.35">
      <c r="A159" s="26"/>
      <c r="B159" s="4"/>
      <c r="E159" s="2"/>
      <c r="F159" s="2"/>
      <c r="G159" s="2"/>
      <c r="H159" s="2"/>
    </row>
    <row r="160" spans="1:10" x14ac:dyDescent="0.35">
      <c r="A160" s="957" t="s">
        <v>0</v>
      </c>
      <c r="B160" s="957" t="s">
        <v>35</v>
      </c>
      <c r="C160" s="572" t="s">
        <v>26</v>
      </c>
      <c r="D160" s="5" t="s">
        <v>27</v>
      </c>
      <c r="E160" s="959" t="s">
        <v>1</v>
      </c>
      <c r="F160" s="960"/>
      <c r="G160" s="960"/>
      <c r="H160" s="960"/>
      <c r="I160" s="961"/>
      <c r="J160" s="962" t="s">
        <v>10</v>
      </c>
    </row>
    <row r="161" spans="1:10" x14ac:dyDescent="0.35">
      <c r="A161" s="958"/>
      <c r="B161" s="958"/>
      <c r="C161" s="637"/>
      <c r="D161" s="511" t="s">
        <v>28</v>
      </c>
      <c r="E161" s="638" t="s">
        <v>5</v>
      </c>
      <c r="F161" s="638" t="s">
        <v>6</v>
      </c>
      <c r="G161" s="638" t="s">
        <v>251</v>
      </c>
      <c r="H161" s="638" t="s">
        <v>29</v>
      </c>
      <c r="I161" s="638" t="s">
        <v>144</v>
      </c>
      <c r="J161" s="963"/>
    </row>
    <row r="162" spans="1:10" ht="63" x14ac:dyDescent="0.35">
      <c r="A162" s="73"/>
      <c r="B162" s="445" t="s">
        <v>965</v>
      </c>
      <c r="C162" s="442" t="s">
        <v>966</v>
      </c>
      <c r="D162" s="442" t="s">
        <v>967</v>
      </c>
      <c r="E162" s="543" t="s">
        <v>1069</v>
      </c>
      <c r="F162" s="301"/>
      <c r="G162" s="301"/>
      <c r="H162" s="301"/>
      <c r="I162" s="301"/>
      <c r="J162" s="301"/>
    </row>
    <row r="163" spans="1:10" ht="63" x14ac:dyDescent="0.35">
      <c r="A163" s="20"/>
      <c r="B163" s="445" t="s">
        <v>968</v>
      </c>
      <c r="C163" s="635" t="s">
        <v>969</v>
      </c>
      <c r="D163" s="442" t="s">
        <v>970</v>
      </c>
      <c r="E163" s="544" t="s">
        <v>1070</v>
      </c>
      <c r="F163" s="3"/>
      <c r="G163" s="3"/>
      <c r="H163" s="3"/>
      <c r="I163" s="301" t="s">
        <v>971</v>
      </c>
      <c r="J163" s="301" t="s">
        <v>972</v>
      </c>
    </row>
    <row r="164" spans="1:10" ht="63" x14ac:dyDescent="0.35">
      <c r="A164" s="68"/>
      <c r="B164" s="636" t="s">
        <v>973</v>
      </c>
      <c r="C164" s="443" t="s">
        <v>974</v>
      </c>
      <c r="D164" s="443" t="s">
        <v>967</v>
      </c>
      <c r="E164" s="545" t="s">
        <v>1071</v>
      </c>
      <c r="F164" s="444"/>
      <c r="G164" s="444"/>
      <c r="H164" s="444"/>
      <c r="I164" s="444"/>
      <c r="J164" s="444"/>
    </row>
    <row r="165" spans="1:10" x14ac:dyDescent="0.35">
      <c r="A165" s="964" t="s">
        <v>5</v>
      </c>
      <c r="B165" s="965"/>
      <c r="C165" s="965"/>
      <c r="D165" s="966"/>
      <c r="E165" s="549">
        <f>SUM(E23:E164)</f>
        <v>263209</v>
      </c>
      <c r="F165" s="519">
        <f>SUM(F23:F164)</f>
        <v>263209</v>
      </c>
      <c r="G165" s="518"/>
      <c r="H165" s="518"/>
      <c r="I165" s="518"/>
      <c r="J165" s="518"/>
    </row>
    <row r="166" spans="1:10" x14ac:dyDescent="0.35">
      <c r="B166" s="4"/>
    </row>
  </sheetData>
  <mergeCells count="31">
    <mergeCell ref="A140:I140"/>
    <mergeCell ref="A160:A161"/>
    <mergeCell ref="B160:B161"/>
    <mergeCell ref="E160:I160"/>
    <mergeCell ref="J160:J161"/>
    <mergeCell ref="A111:I111"/>
    <mergeCell ref="A131:A132"/>
    <mergeCell ref="B131:B132"/>
    <mergeCell ref="E131:I131"/>
    <mergeCell ref="J131:J132"/>
    <mergeCell ref="A165:D165"/>
    <mergeCell ref="J21:J22"/>
    <mergeCell ref="A1:I1"/>
    <mergeCell ref="A21:A22"/>
    <mergeCell ref="B21:B22"/>
    <mergeCell ref="E21:I21"/>
    <mergeCell ref="A28:I28"/>
    <mergeCell ref="A48:A49"/>
    <mergeCell ref="B48:B49"/>
    <mergeCell ref="E48:I48"/>
    <mergeCell ref="J48:J49"/>
    <mergeCell ref="A56:I56"/>
    <mergeCell ref="A76:A77"/>
    <mergeCell ref="B76:B77"/>
    <mergeCell ref="E76:I76"/>
    <mergeCell ref="J76:J77"/>
    <mergeCell ref="A84:I84"/>
    <mergeCell ref="A104:A105"/>
    <mergeCell ref="B104:B105"/>
    <mergeCell ref="E104:I104"/>
    <mergeCell ref="J104:J105"/>
  </mergeCells>
  <pageMargins left="0.74803149606299213" right="0.35433070866141736" top="0.78740157480314965" bottom="0.19685039370078741" header="0.51181102362204722" footer="0.51181102362204722"/>
  <pageSetup paperSize="9" scale="7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7"/>
  <sheetViews>
    <sheetView topLeftCell="A21" zoomScaleNormal="100" workbookViewId="0">
      <selection activeCell="E37" sqref="E3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20.42578125" style="265" customWidth="1"/>
    <col min="4" max="4" width="12.85546875" style="265" customWidth="1"/>
    <col min="5" max="5" width="10.140625" style="265" customWidth="1"/>
    <col min="6" max="6" width="10.28515625" style="265" customWidth="1"/>
    <col min="7" max="7" width="6.28515625" style="265" customWidth="1"/>
    <col min="8" max="9" width="6.85546875" style="265" customWidth="1"/>
    <col min="10" max="10" width="9.71093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1113</v>
      </c>
      <c r="D3" s="270" t="s">
        <v>33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145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252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1112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65" t="s">
        <v>266</v>
      </c>
      <c r="F7" s="272"/>
      <c r="H7" s="272"/>
      <c r="J7" s="272"/>
    </row>
    <row r="8" spans="1:10" ht="21" customHeight="1" x14ac:dyDescent="0.3">
      <c r="A8" s="267"/>
      <c r="B8" s="264"/>
      <c r="C8" s="265" t="s">
        <v>267</v>
      </c>
      <c r="F8" s="272"/>
      <c r="H8" s="272"/>
    </row>
    <row r="9" spans="1:10" ht="21" customHeight="1" x14ac:dyDescent="0.3">
      <c r="A9" s="267"/>
      <c r="B9" s="264" t="s">
        <v>37</v>
      </c>
      <c r="C9" s="265" t="s">
        <v>257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65" t="s">
        <v>258</v>
      </c>
      <c r="E10" s="273"/>
      <c r="F10" s="273"/>
      <c r="G10" s="273"/>
      <c r="H10" s="273"/>
    </row>
    <row r="11" spans="1:10" ht="20.25" customHeight="1" x14ac:dyDescent="0.3">
      <c r="A11" s="267"/>
      <c r="B11" s="264"/>
      <c r="C11" s="274"/>
      <c r="E11" s="273"/>
      <c r="F11" s="273"/>
      <c r="G11" s="273"/>
      <c r="H11" s="273"/>
    </row>
    <row r="12" spans="1:10" ht="21" customHeight="1" x14ac:dyDescent="0.3">
      <c r="A12" s="970" t="s">
        <v>0</v>
      </c>
      <c r="B12" s="970" t="s">
        <v>35</v>
      </c>
      <c r="C12" s="106" t="s">
        <v>26</v>
      </c>
      <c r="D12" s="275" t="s">
        <v>27</v>
      </c>
      <c r="E12" s="972" t="s">
        <v>1</v>
      </c>
      <c r="F12" s="973"/>
      <c r="G12" s="973"/>
      <c r="H12" s="973"/>
      <c r="I12" s="974"/>
      <c r="J12" s="967" t="s">
        <v>10</v>
      </c>
    </row>
    <row r="13" spans="1:10" ht="56.25" x14ac:dyDescent="0.3">
      <c r="A13" s="971"/>
      <c r="B13" s="971"/>
      <c r="C13" s="310"/>
      <c r="D13" s="311" t="s">
        <v>28</v>
      </c>
      <c r="E13" s="312" t="s">
        <v>5</v>
      </c>
      <c r="F13" s="312" t="s">
        <v>6</v>
      </c>
      <c r="G13" s="312" t="s">
        <v>251</v>
      </c>
      <c r="H13" s="312" t="s">
        <v>29</v>
      </c>
      <c r="I13" s="312" t="s">
        <v>144</v>
      </c>
      <c r="J13" s="968"/>
    </row>
    <row r="14" spans="1:10" s="278" customFormat="1" ht="56.25" x14ac:dyDescent="0.2">
      <c r="A14" s="313">
        <v>10</v>
      </c>
      <c r="B14" s="314" t="s">
        <v>254</v>
      </c>
      <c r="C14" s="315"/>
      <c r="D14" s="315"/>
      <c r="E14" s="315"/>
      <c r="F14" s="315"/>
      <c r="G14" s="315"/>
      <c r="H14" s="315"/>
      <c r="I14" s="315"/>
      <c r="J14" s="315"/>
    </row>
    <row r="15" spans="1:10" s="278" customFormat="1" ht="75" x14ac:dyDescent="0.2">
      <c r="A15" s="283">
        <v>11</v>
      </c>
      <c r="B15" s="314" t="s">
        <v>255</v>
      </c>
      <c r="C15" s="282"/>
      <c r="D15" s="282"/>
      <c r="E15" s="323">
        <v>25000</v>
      </c>
      <c r="F15" s="282"/>
      <c r="G15" s="282"/>
      <c r="H15" s="282"/>
      <c r="I15" s="282"/>
      <c r="J15" s="282"/>
    </row>
    <row r="16" spans="1:10" s="278" customFormat="1" x14ac:dyDescent="0.2">
      <c r="A16" s="283"/>
      <c r="B16" s="316" t="s">
        <v>481</v>
      </c>
      <c r="C16" s="280" t="s">
        <v>483</v>
      </c>
      <c r="D16" s="280" t="s">
        <v>401</v>
      </c>
      <c r="E16" s="280"/>
      <c r="F16" s="281">
        <v>15000</v>
      </c>
      <c r="G16" s="280"/>
      <c r="H16" s="280"/>
      <c r="I16" s="280"/>
      <c r="J16" s="280" t="s">
        <v>1141</v>
      </c>
    </row>
    <row r="17" spans="1:10" s="278" customFormat="1" ht="47.25" customHeight="1" x14ac:dyDescent="0.2">
      <c r="A17" s="283"/>
      <c r="B17" s="317" t="s">
        <v>482</v>
      </c>
      <c r="C17" s="280" t="s">
        <v>484</v>
      </c>
      <c r="D17" s="318">
        <v>23071</v>
      </c>
      <c r="E17" s="280"/>
      <c r="F17" s="281">
        <v>10000</v>
      </c>
      <c r="G17" s="280"/>
      <c r="H17" s="280"/>
      <c r="I17" s="280"/>
      <c r="J17" s="280" t="s">
        <v>1141</v>
      </c>
    </row>
    <row r="18" spans="1:10" s="278" customFormat="1" ht="26.25" customHeight="1" x14ac:dyDescent="0.35">
      <c r="A18" s="948" t="s">
        <v>1133</v>
      </c>
      <c r="B18" s="948"/>
      <c r="C18" s="948"/>
      <c r="D18" s="948"/>
      <c r="E18" s="948"/>
      <c r="F18" s="948"/>
      <c r="G18" s="948"/>
      <c r="H18" s="948"/>
      <c r="I18" s="948"/>
      <c r="J18" s="265"/>
    </row>
    <row r="19" spans="1:10" s="278" customFormat="1" ht="10.5" customHeight="1" x14ac:dyDescent="0.3">
      <c r="A19" s="266"/>
      <c r="B19" s="266"/>
      <c r="C19" s="266"/>
      <c r="D19" s="266"/>
      <c r="E19" s="266"/>
      <c r="F19" s="266"/>
      <c r="G19" s="266"/>
      <c r="H19" s="266"/>
      <c r="I19" s="266"/>
      <c r="J19" s="265"/>
    </row>
    <row r="20" spans="1:10" s="278" customFormat="1" ht="21.75" customHeight="1" x14ac:dyDescent="0.3">
      <c r="A20" s="267"/>
      <c r="B20" s="268" t="s">
        <v>30</v>
      </c>
      <c r="C20" s="269" t="s">
        <v>1113</v>
      </c>
      <c r="D20" s="270" t="s">
        <v>33</v>
      </c>
      <c r="E20" s="264"/>
      <c r="F20" s="271" t="s">
        <v>34</v>
      </c>
      <c r="G20" s="264"/>
      <c r="H20" s="271" t="s">
        <v>31</v>
      </c>
      <c r="I20" s="266"/>
      <c r="J20" s="265"/>
    </row>
    <row r="21" spans="1:10" s="278" customFormat="1" ht="21" customHeight="1" x14ac:dyDescent="0.3">
      <c r="A21" s="267"/>
      <c r="B21" s="268" t="s">
        <v>52</v>
      </c>
      <c r="C21" s="269" t="s">
        <v>145</v>
      </c>
      <c r="D21" s="272"/>
      <c r="E21" s="265"/>
      <c r="F21" s="273"/>
      <c r="G21" s="273"/>
      <c r="H21" s="273"/>
      <c r="I21" s="265"/>
      <c r="J21" s="265"/>
    </row>
    <row r="22" spans="1:10" s="278" customFormat="1" ht="21" customHeight="1" x14ac:dyDescent="0.3">
      <c r="A22" s="267"/>
      <c r="B22" s="268" t="s">
        <v>553</v>
      </c>
      <c r="C22" s="269" t="s">
        <v>252</v>
      </c>
      <c r="D22" s="272"/>
      <c r="E22" s="273"/>
      <c r="F22" s="273"/>
      <c r="G22" s="273"/>
      <c r="H22" s="265"/>
      <c r="I22" s="265"/>
      <c r="J22" s="265"/>
    </row>
    <row r="23" spans="1:10" s="278" customFormat="1" ht="20.25" customHeight="1" x14ac:dyDescent="0.3">
      <c r="A23" s="267"/>
      <c r="B23" s="268" t="s">
        <v>21</v>
      </c>
      <c r="C23" s="269" t="s">
        <v>32</v>
      </c>
      <c r="D23" s="271" t="s">
        <v>53</v>
      </c>
      <c r="E23" s="269"/>
      <c r="F23" s="269" t="s">
        <v>1112</v>
      </c>
      <c r="G23" s="269" t="s">
        <v>55</v>
      </c>
      <c r="H23" s="269" t="s">
        <v>58</v>
      </c>
      <c r="I23" s="269" t="s">
        <v>56</v>
      </c>
      <c r="J23" s="269" t="s">
        <v>57</v>
      </c>
    </row>
    <row r="24" spans="1:10" s="278" customFormat="1" ht="21.75" customHeight="1" x14ac:dyDescent="0.3">
      <c r="A24" s="267"/>
      <c r="B24" s="264" t="s">
        <v>36</v>
      </c>
      <c r="C24" s="265" t="s">
        <v>266</v>
      </c>
      <c r="D24" s="265"/>
      <c r="E24" s="265"/>
      <c r="F24" s="272"/>
      <c r="G24" s="265"/>
      <c r="H24" s="272"/>
      <c r="I24" s="265"/>
      <c r="J24" s="272"/>
    </row>
    <row r="25" spans="1:10" s="278" customFormat="1" ht="19.5" customHeight="1" x14ac:dyDescent="0.3">
      <c r="A25" s="267"/>
      <c r="B25" s="264"/>
      <c r="C25" s="265" t="s">
        <v>267</v>
      </c>
      <c r="D25" s="265"/>
      <c r="E25" s="265"/>
      <c r="F25" s="272"/>
      <c r="G25" s="265"/>
      <c r="H25" s="272"/>
      <c r="I25" s="265"/>
      <c r="J25" s="265"/>
    </row>
    <row r="26" spans="1:10" s="278" customFormat="1" ht="21.75" customHeight="1" x14ac:dyDescent="0.3">
      <c r="A26" s="267"/>
      <c r="B26" s="264" t="s">
        <v>37</v>
      </c>
      <c r="C26" s="265" t="s">
        <v>257</v>
      </c>
      <c r="D26" s="265"/>
      <c r="E26" s="272"/>
      <c r="F26" s="273"/>
      <c r="G26" s="273"/>
      <c r="H26" s="273"/>
      <c r="I26" s="265"/>
      <c r="J26" s="265"/>
    </row>
    <row r="27" spans="1:10" s="278" customFormat="1" ht="19.5" customHeight="1" x14ac:dyDescent="0.3">
      <c r="A27" s="267"/>
      <c r="B27" s="264"/>
      <c r="C27" s="265" t="s">
        <v>258</v>
      </c>
      <c r="D27" s="265"/>
      <c r="E27" s="273"/>
      <c r="F27" s="273"/>
      <c r="G27" s="273"/>
      <c r="H27" s="273"/>
      <c r="I27" s="265"/>
      <c r="J27" s="265"/>
    </row>
    <row r="28" spans="1:10" s="278" customFormat="1" ht="21" customHeight="1" x14ac:dyDescent="0.3">
      <c r="A28" s="267"/>
      <c r="B28" s="264"/>
      <c r="C28" s="274"/>
      <c r="D28" s="265"/>
      <c r="E28" s="273"/>
      <c r="F28" s="273"/>
      <c r="G28" s="273"/>
      <c r="H28" s="273"/>
      <c r="I28" s="265"/>
      <c r="J28" s="265"/>
    </row>
    <row r="29" spans="1:10" s="278" customFormat="1" ht="26.25" customHeight="1" x14ac:dyDescent="0.3">
      <c r="A29" s="970" t="s">
        <v>0</v>
      </c>
      <c r="B29" s="970" t="s">
        <v>35</v>
      </c>
      <c r="C29" s="573" t="s">
        <v>26</v>
      </c>
      <c r="D29" s="275" t="s">
        <v>27</v>
      </c>
      <c r="E29" s="972" t="s">
        <v>1</v>
      </c>
      <c r="F29" s="973"/>
      <c r="G29" s="973"/>
      <c r="H29" s="973"/>
      <c r="I29" s="974"/>
      <c r="J29" s="967" t="s">
        <v>10</v>
      </c>
    </row>
    <row r="30" spans="1:10" s="278" customFormat="1" ht="25.5" customHeight="1" x14ac:dyDescent="0.3">
      <c r="A30" s="971"/>
      <c r="B30" s="971"/>
      <c r="C30" s="574"/>
      <c r="D30" s="311" t="s">
        <v>28</v>
      </c>
      <c r="E30" s="312" t="s">
        <v>5</v>
      </c>
      <c r="F30" s="312" t="s">
        <v>6</v>
      </c>
      <c r="G30" s="312" t="s">
        <v>251</v>
      </c>
      <c r="H30" s="312" t="s">
        <v>29</v>
      </c>
      <c r="I30" s="312" t="s">
        <v>144</v>
      </c>
      <c r="J30" s="968"/>
    </row>
    <row r="31" spans="1:10" ht="131.25" x14ac:dyDescent="0.3">
      <c r="A31" s="283"/>
      <c r="B31" s="319" t="s">
        <v>799</v>
      </c>
      <c r="C31" s="280" t="s">
        <v>483</v>
      </c>
      <c r="D31" s="318" t="s">
        <v>800</v>
      </c>
      <c r="E31" s="280"/>
      <c r="F31" s="281" t="s">
        <v>801</v>
      </c>
      <c r="G31" s="280"/>
      <c r="H31" s="280"/>
      <c r="I31" s="280"/>
      <c r="J31" s="280" t="s">
        <v>802</v>
      </c>
    </row>
    <row r="32" spans="1:10" ht="37.5" x14ac:dyDescent="0.3">
      <c r="A32" s="283">
        <v>12</v>
      </c>
      <c r="B32" s="314" t="s">
        <v>256</v>
      </c>
      <c r="C32" s="282"/>
      <c r="D32" s="282"/>
      <c r="E32" s="282"/>
      <c r="F32" s="282"/>
      <c r="G32" s="282"/>
      <c r="H32" s="282"/>
      <c r="I32" s="282"/>
      <c r="J32" s="282"/>
    </row>
    <row r="33" spans="1:10" x14ac:dyDescent="0.3">
      <c r="A33" s="283"/>
      <c r="B33" s="289"/>
      <c r="C33" s="282"/>
      <c r="D33" s="282"/>
      <c r="E33" s="282"/>
      <c r="F33" s="282"/>
      <c r="G33" s="282"/>
      <c r="H33" s="282"/>
      <c r="I33" s="282"/>
      <c r="J33" s="282"/>
    </row>
    <row r="34" spans="1:10" x14ac:dyDescent="0.3">
      <c r="A34" s="279"/>
      <c r="B34" s="294"/>
      <c r="C34" s="284"/>
      <c r="D34" s="285"/>
      <c r="E34" s="285"/>
      <c r="F34" s="285"/>
      <c r="G34" s="285"/>
      <c r="H34" s="285"/>
      <c r="I34" s="285"/>
      <c r="J34" s="285"/>
    </row>
    <row r="35" spans="1:10" x14ac:dyDescent="0.3">
      <c r="A35" s="342"/>
      <c r="B35" s="328"/>
      <c r="C35" s="320"/>
      <c r="D35" s="550"/>
      <c r="E35" s="550"/>
      <c r="F35" s="550"/>
      <c r="G35" s="550"/>
      <c r="H35" s="550"/>
      <c r="I35" s="550"/>
      <c r="J35" s="550"/>
    </row>
    <row r="36" spans="1:10" x14ac:dyDescent="0.3">
      <c r="A36" s="969" t="s">
        <v>5</v>
      </c>
      <c r="B36" s="969"/>
      <c r="C36" s="969"/>
      <c r="D36" s="969"/>
      <c r="E36" s="551">
        <f>SUM(E14:E35)</f>
        <v>25000</v>
      </c>
      <c r="F36" s="551">
        <f>SUM(F14:F35)</f>
        <v>25000</v>
      </c>
      <c r="G36" s="329"/>
      <c r="H36" s="329"/>
      <c r="I36" s="329"/>
      <c r="J36" s="329"/>
    </row>
    <row r="37" spans="1:10" x14ac:dyDescent="0.3">
      <c r="B37" s="264"/>
    </row>
  </sheetData>
  <mergeCells count="11">
    <mergeCell ref="J12:J13"/>
    <mergeCell ref="A36:D36"/>
    <mergeCell ref="A1:I1"/>
    <mergeCell ref="A12:A13"/>
    <mergeCell ref="B12:B13"/>
    <mergeCell ref="E12:I12"/>
    <mergeCell ref="A18:I18"/>
    <mergeCell ref="A29:A30"/>
    <mergeCell ref="B29:B30"/>
    <mergeCell ref="E29:I29"/>
    <mergeCell ref="J29:J30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zoomScale="110" zoomScaleNormal="110" workbookViewId="0">
      <selection activeCell="L15" sqref="L15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0.42578125" style="265" customWidth="1"/>
    <col min="4" max="4" width="16.42578125" style="265" customWidth="1"/>
    <col min="5" max="5" width="8.140625" style="265" customWidth="1"/>
    <col min="6" max="6" width="9.140625" style="265" customWidth="1"/>
    <col min="7" max="7" width="8.7109375" style="265" customWidth="1"/>
    <col min="8" max="8" width="14.42578125" style="265" customWidth="1"/>
    <col min="9" max="9" width="13.85546875" style="265" customWidth="1"/>
    <col min="10" max="10" width="13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1113</v>
      </c>
      <c r="D3" s="270" t="s">
        <v>33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147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259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1112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148</v>
      </c>
      <c r="D7" s="265" t="s">
        <v>268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149</v>
      </c>
      <c r="D9" s="265" t="s">
        <v>272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273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1142</v>
      </c>
      <c r="D11" s="275" t="s">
        <v>27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75" x14ac:dyDescent="0.2">
      <c r="A13" s="276">
        <v>13</v>
      </c>
      <c r="B13" s="645" t="s">
        <v>260</v>
      </c>
      <c r="C13" s="277"/>
      <c r="D13" s="277"/>
      <c r="E13" s="277"/>
      <c r="F13" s="277"/>
      <c r="G13" s="277"/>
      <c r="H13" s="277"/>
      <c r="I13" s="277"/>
      <c r="J13" s="277"/>
    </row>
    <row r="14" spans="1:10" s="278" customFormat="1" x14ac:dyDescent="0.2">
      <c r="A14" s="280"/>
      <c r="B14" s="280" t="s">
        <v>1072</v>
      </c>
      <c r="C14" s="282"/>
      <c r="D14" s="282"/>
      <c r="E14" s="282"/>
      <c r="F14" s="397" t="s">
        <v>1074</v>
      </c>
      <c r="G14" s="282"/>
      <c r="H14" s="282"/>
      <c r="I14" s="282"/>
      <c r="J14" s="280" t="s">
        <v>1073</v>
      </c>
    </row>
    <row r="15" spans="1:10" s="278" customFormat="1" ht="37.5" x14ac:dyDescent="0.2">
      <c r="A15" s="283">
        <v>14</v>
      </c>
      <c r="B15" s="646" t="s">
        <v>261</v>
      </c>
      <c r="C15" s="282"/>
      <c r="D15" s="282"/>
      <c r="E15" s="282"/>
      <c r="F15" s="282"/>
      <c r="G15" s="282"/>
      <c r="H15" s="282"/>
      <c r="I15" s="282"/>
      <c r="J15" s="282"/>
    </row>
    <row r="16" spans="1:10" s="278" customFormat="1" x14ac:dyDescent="0.2">
      <c r="A16" s="283"/>
      <c r="B16" s="646"/>
      <c r="C16" s="282"/>
      <c r="D16" s="282"/>
      <c r="E16" s="282"/>
      <c r="F16" s="282"/>
      <c r="G16" s="282"/>
      <c r="H16" s="282"/>
      <c r="I16" s="282"/>
      <c r="J16" s="282"/>
    </row>
    <row r="17" spans="1:10" x14ac:dyDescent="0.3">
      <c r="A17" s="290">
        <v>15</v>
      </c>
      <c r="B17" s="646" t="s">
        <v>262</v>
      </c>
      <c r="C17" s="426"/>
      <c r="D17" s="285"/>
      <c r="E17" s="285"/>
      <c r="F17" s="285"/>
      <c r="G17" s="285"/>
      <c r="H17" s="285"/>
      <c r="I17" s="285"/>
      <c r="J17" s="285"/>
    </row>
    <row r="18" spans="1:10" x14ac:dyDescent="0.3">
      <c r="A18" s="285"/>
      <c r="B18" s="426" t="s">
        <v>1075</v>
      </c>
      <c r="C18" s="426"/>
      <c r="D18" s="286"/>
      <c r="E18" s="287"/>
      <c r="F18" s="397" t="s">
        <v>1074</v>
      </c>
      <c r="G18" s="285"/>
      <c r="H18" s="287"/>
      <c r="I18" s="285"/>
      <c r="J18" s="280" t="s">
        <v>1073</v>
      </c>
    </row>
    <row r="19" spans="1:10" x14ac:dyDescent="0.3">
      <c r="A19" s="295"/>
      <c r="B19" s="647"/>
      <c r="C19" s="426"/>
      <c r="D19" s="285"/>
      <c r="E19" s="285"/>
      <c r="F19" s="285"/>
      <c r="G19" s="285"/>
      <c r="H19" s="285"/>
      <c r="I19" s="285"/>
      <c r="J19" s="285"/>
    </row>
    <row r="20" spans="1:10" x14ac:dyDescent="0.3">
      <c r="A20" s="295"/>
      <c r="B20" s="647"/>
      <c r="C20" s="426"/>
      <c r="D20" s="285"/>
      <c r="E20" s="285"/>
      <c r="F20" s="285"/>
      <c r="G20" s="285"/>
      <c r="H20" s="285"/>
      <c r="I20" s="285"/>
      <c r="J20" s="285"/>
    </row>
    <row r="21" spans="1:10" x14ac:dyDescent="0.3">
      <c r="A21" s="296"/>
      <c r="B21" s="296"/>
      <c r="C21" s="296"/>
      <c r="D21" s="296"/>
      <c r="E21" s="296"/>
      <c r="F21" s="296"/>
      <c r="G21" s="296"/>
      <c r="H21" s="296"/>
      <c r="I21" s="296"/>
      <c r="J21" s="296"/>
    </row>
    <row r="22" spans="1:10" x14ac:dyDescent="0.3">
      <c r="B22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1"/>
  <sheetViews>
    <sheetView zoomScale="120" zoomScaleNormal="120" workbookViewId="0">
      <selection activeCell="A17" sqref="A17:XFD18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23" style="265" customWidth="1"/>
    <col min="4" max="4" width="10" style="265" customWidth="1"/>
    <col min="5" max="5" width="10.5703125" style="265" customWidth="1"/>
    <col min="6" max="6" width="9.85546875" style="265" customWidth="1"/>
    <col min="7" max="7" width="7.28515625" style="265" customWidth="1"/>
    <col min="8" max="8" width="7.5703125" style="265" customWidth="1"/>
    <col min="9" max="9" width="7" style="265" customWidth="1"/>
    <col min="10" max="10" width="10.140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150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263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1115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264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1144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271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26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56.25" x14ac:dyDescent="0.3">
      <c r="A12" s="971"/>
      <c r="B12" s="971"/>
      <c r="C12" s="574"/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13">
        <v>16</v>
      </c>
      <c r="B13" s="322" t="s">
        <v>269</v>
      </c>
      <c r="C13" s="282"/>
      <c r="D13" s="282"/>
      <c r="E13" s="323">
        <v>42000</v>
      </c>
      <c r="F13" s="282"/>
      <c r="G13" s="282"/>
      <c r="H13" s="282"/>
      <c r="I13" s="282"/>
      <c r="J13" s="282"/>
    </row>
    <row r="14" spans="1:10" ht="93.75" x14ac:dyDescent="0.3">
      <c r="A14" s="426"/>
      <c r="B14" s="650" t="s">
        <v>797</v>
      </c>
      <c r="C14" s="426" t="s">
        <v>434</v>
      </c>
      <c r="D14" s="291" t="s">
        <v>435</v>
      </c>
      <c r="E14" s="291"/>
      <c r="F14" s="292">
        <v>42000</v>
      </c>
      <c r="G14" s="291"/>
      <c r="H14" s="291"/>
      <c r="I14" s="291"/>
      <c r="J14" s="291" t="s">
        <v>431</v>
      </c>
    </row>
    <row r="15" spans="1:10" s="278" customFormat="1" ht="37.5" x14ac:dyDescent="0.2">
      <c r="A15" s="283">
        <v>17</v>
      </c>
      <c r="B15" s="322" t="s">
        <v>270</v>
      </c>
      <c r="C15" s="282"/>
      <c r="D15" s="282"/>
      <c r="E15" s="323">
        <v>136000</v>
      </c>
      <c r="F15" s="282"/>
      <c r="G15" s="282"/>
      <c r="H15" s="282"/>
      <c r="I15" s="282"/>
      <c r="J15" s="282"/>
    </row>
    <row r="16" spans="1:10" ht="56.25" x14ac:dyDescent="0.3">
      <c r="A16" s="426"/>
      <c r="B16" s="321" t="s">
        <v>798</v>
      </c>
      <c r="C16" s="426" t="s">
        <v>429</v>
      </c>
      <c r="D16" s="291" t="s">
        <v>430</v>
      </c>
      <c r="E16" s="291"/>
      <c r="F16" s="292">
        <v>43200</v>
      </c>
      <c r="G16" s="291"/>
      <c r="H16" s="291"/>
      <c r="I16" s="291"/>
      <c r="J16" s="291" t="s">
        <v>431</v>
      </c>
    </row>
    <row r="17" spans="1:10" ht="21" x14ac:dyDescent="0.35">
      <c r="A17" s="948" t="s">
        <v>1133</v>
      </c>
      <c r="B17" s="948"/>
      <c r="C17" s="948"/>
      <c r="D17" s="948"/>
      <c r="E17" s="948"/>
      <c r="F17" s="948"/>
      <c r="G17" s="948"/>
      <c r="H17" s="948"/>
      <c r="I17" s="948"/>
    </row>
    <row r="18" spans="1:10" x14ac:dyDescent="0.3">
      <c r="A18" s="266"/>
      <c r="B18" s="266"/>
      <c r="C18" s="266"/>
      <c r="D18" s="266"/>
      <c r="E18" s="266"/>
      <c r="F18" s="266"/>
      <c r="G18" s="266"/>
      <c r="H18" s="266"/>
      <c r="I18" s="266"/>
    </row>
    <row r="19" spans="1:10" x14ac:dyDescent="0.3">
      <c r="A19" s="267"/>
      <c r="B19" s="268" t="s">
        <v>30</v>
      </c>
      <c r="C19" s="269" t="s">
        <v>38</v>
      </c>
      <c r="D19" s="270" t="s">
        <v>1114</v>
      </c>
      <c r="E19" s="264"/>
      <c r="F19" s="271" t="s">
        <v>34</v>
      </c>
      <c r="G19" s="264"/>
      <c r="H19" s="271" t="s">
        <v>31</v>
      </c>
      <c r="I19" s="266"/>
    </row>
    <row r="20" spans="1:10" x14ac:dyDescent="0.3">
      <c r="A20" s="267"/>
      <c r="B20" s="268" t="s">
        <v>52</v>
      </c>
      <c r="C20" s="269" t="s">
        <v>150</v>
      </c>
      <c r="D20" s="272"/>
      <c r="F20" s="273"/>
      <c r="G20" s="273"/>
      <c r="H20" s="273"/>
    </row>
    <row r="21" spans="1:10" x14ac:dyDescent="0.3">
      <c r="A21" s="267"/>
      <c r="B21" s="268" t="s">
        <v>553</v>
      </c>
      <c r="C21" s="269" t="s">
        <v>263</v>
      </c>
      <c r="D21" s="272"/>
      <c r="E21" s="273"/>
      <c r="F21" s="273"/>
      <c r="G21" s="273"/>
    </row>
    <row r="22" spans="1:10" x14ac:dyDescent="0.3">
      <c r="A22" s="267"/>
      <c r="B22" s="268" t="s">
        <v>21</v>
      </c>
      <c r="C22" s="269" t="s">
        <v>32</v>
      </c>
      <c r="D22" s="271" t="s">
        <v>1115</v>
      </c>
      <c r="E22" s="269"/>
      <c r="F22" s="269" t="s">
        <v>54</v>
      </c>
      <c r="G22" s="269" t="s">
        <v>55</v>
      </c>
      <c r="H22" s="269" t="s">
        <v>58</v>
      </c>
      <c r="I22" s="269" t="s">
        <v>56</v>
      </c>
      <c r="J22" s="269" t="s">
        <v>57</v>
      </c>
    </row>
    <row r="23" spans="1:10" x14ac:dyDescent="0.3">
      <c r="A23" s="267"/>
      <c r="B23" s="264" t="s">
        <v>36</v>
      </c>
      <c r="D23" s="265" t="s">
        <v>264</v>
      </c>
      <c r="F23" s="272"/>
      <c r="H23" s="272"/>
      <c r="J23" s="272"/>
    </row>
    <row r="24" spans="1:10" x14ac:dyDescent="0.3">
      <c r="A24" s="267"/>
      <c r="B24" s="264" t="s">
        <v>37</v>
      </c>
      <c r="D24" s="265" t="s">
        <v>1144</v>
      </c>
      <c r="E24" s="272"/>
      <c r="F24" s="273"/>
      <c r="G24" s="273"/>
      <c r="H24" s="273"/>
    </row>
    <row r="25" spans="1:10" x14ac:dyDescent="0.3">
      <c r="A25" s="267"/>
      <c r="B25" s="264"/>
      <c r="D25" s="265" t="s">
        <v>271</v>
      </c>
      <c r="E25" s="272"/>
      <c r="F25" s="273"/>
      <c r="G25" s="273"/>
      <c r="H25" s="273"/>
    </row>
    <row r="26" spans="1:10" x14ac:dyDescent="0.3">
      <c r="A26" s="970" t="s">
        <v>0</v>
      </c>
      <c r="B26" s="970" t="s">
        <v>35</v>
      </c>
      <c r="C26" s="573" t="s">
        <v>26</v>
      </c>
      <c r="D26" s="275" t="s">
        <v>1138</v>
      </c>
      <c r="E26" s="972" t="s">
        <v>1</v>
      </c>
      <c r="F26" s="973"/>
      <c r="G26" s="973"/>
      <c r="H26" s="973"/>
      <c r="I26" s="974"/>
      <c r="J26" s="967" t="s">
        <v>10</v>
      </c>
    </row>
    <row r="27" spans="1:10" ht="56.25" x14ac:dyDescent="0.3">
      <c r="A27" s="971"/>
      <c r="B27" s="971"/>
      <c r="C27" s="574"/>
      <c r="D27" s="311" t="s">
        <v>28</v>
      </c>
      <c r="E27" s="312" t="s">
        <v>5</v>
      </c>
      <c r="F27" s="312" t="s">
        <v>6</v>
      </c>
      <c r="G27" s="312" t="s">
        <v>282</v>
      </c>
      <c r="H27" s="312" t="s">
        <v>29</v>
      </c>
      <c r="I27" s="312" t="s">
        <v>144</v>
      </c>
      <c r="J27" s="968"/>
    </row>
    <row r="28" spans="1:10" ht="93.75" x14ac:dyDescent="0.3">
      <c r="A28" s="426"/>
      <c r="B28" s="650" t="s">
        <v>1062</v>
      </c>
      <c r="C28" s="426" t="s">
        <v>432</v>
      </c>
      <c r="D28" s="291" t="s">
        <v>433</v>
      </c>
      <c r="E28" s="291"/>
      <c r="F28" s="292">
        <v>28000</v>
      </c>
      <c r="G28" s="291"/>
      <c r="H28" s="291"/>
      <c r="I28" s="291"/>
      <c r="J28" s="291" t="s">
        <v>431</v>
      </c>
    </row>
    <row r="29" spans="1:10" ht="75" x14ac:dyDescent="0.3">
      <c r="A29" s="426"/>
      <c r="B29" s="650" t="s">
        <v>1063</v>
      </c>
      <c r="C29" s="426" t="s">
        <v>436</v>
      </c>
      <c r="D29" s="291" t="s">
        <v>437</v>
      </c>
      <c r="E29" s="291"/>
      <c r="F29" s="292">
        <v>32400</v>
      </c>
      <c r="G29" s="291"/>
      <c r="H29" s="291"/>
      <c r="I29" s="291"/>
      <c r="J29" s="291" t="s">
        <v>431</v>
      </c>
    </row>
    <row r="30" spans="1:10" ht="75" x14ac:dyDescent="0.3">
      <c r="A30" s="650"/>
      <c r="B30" s="650" t="s">
        <v>1064</v>
      </c>
      <c r="C30" s="650" t="s">
        <v>438</v>
      </c>
      <c r="D30" s="553" t="s">
        <v>439</v>
      </c>
      <c r="E30" s="553"/>
      <c r="F30" s="554">
        <v>32400</v>
      </c>
      <c r="G30" s="553"/>
      <c r="H30" s="553"/>
      <c r="I30" s="553"/>
      <c r="J30" s="553" t="s">
        <v>431</v>
      </c>
    </row>
    <row r="31" spans="1:10" ht="21" x14ac:dyDescent="0.35">
      <c r="A31" s="969" t="s">
        <v>5</v>
      </c>
      <c r="B31" s="969"/>
      <c r="C31" s="969"/>
      <c r="D31" s="969"/>
      <c r="E31" s="648">
        <f>SUM(E13:E30)</f>
        <v>178000</v>
      </c>
      <c r="F31" s="649">
        <f>SUM(F13:F30)</f>
        <v>178000</v>
      </c>
      <c r="G31" s="329"/>
      <c r="H31" s="518"/>
      <c r="I31" s="518"/>
      <c r="J31" s="518"/>
    </row>
  </sheetData>
  <mergeCells count="11">
    <mergeCell ref="A31:D31"/>
    <mergeCell ref="J11:J12"/>
    <mergeCell ref="A1:I1"/>
    <mergeCell ref="A11:A12"/>
    <mergeCell ref="B11:B12"/>
    <mergeCell ref="E11:I11"/>
    <mergeCell ref="A17:I17"/>
    <mergeCell ref="A26:A27"/>
    <mergeCell ref="B26:B27"/>
    <mergeCell ref="E26:I26"/>
    <mergeCell ref="J26:J27"/>
  </mergeCells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56"/>
  <sheetViews>
    <sheetView tabSelected="1" topLeftCell="A100" zoomScaleNormal="100" workbookViewId="0">
      <selection activeCell="N112" sqref="N112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22.28515625" style="265" customWidth="1"/>
    <col min="4" max="4" width="12.85546875" style="265" customWidth="1"/>
    <col min="5" max="5" width="10.28515625" style="265" customWidth="1"/>
    <col min="6" max="6" width="7.7109375" style="265" customWidth="1"/>
    <col min="7" max="7" width="4.5703125" style="265" customWidth="1"/>
    <col min="8" max="8" width="10" style="265" customWidth="1"/>
    <col min="9" max="9" width="6.7109375" style="265" customWidth="1"/>
    <col min="10" max="10" width="10.71093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1113</v>
      </c>
      <c r="D3" s="270" t="s">
        <v>33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150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540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1116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65" t="s">
        <v>278</v>
      </c>
      <c r="F7" s="272"/>
      <c r="H7" s="272"/>
      <c r="J7" s="272"/>
    </row>
    <row r="8" spans="1:10" ht="21" customHeight="1" x14ac:dyDescent="0.3">
      <c r="A8" s="267"/>
      <c r="B8" s="264"/>
      <c r="C8" s="265" t="s">
        <v>279</v>
      </c>
      <c r="F8" s="272"/>
      <c r="H8" s="272"/>
    </row>
    <row r="9" spans="1:10" ht="21" customHeight="1" x14ac:dyDescent="0.3">
      <c r="A9" s="267"/>
      <c r="B9" s="264"/>
      <c r="C9" s="265" t="s">
        <v>280</v>
      </c>
      <c r="F9" s="272"/>
      <c r="H9" s="272"/>
    </row>
    <row r="10" spans="1:10" ht="21" customHeight="1" x14ac:dyDescent="0.3">
      <c r="A10" s="267"/>
      <c r="B10" s="264" t="s">
        <v>37</v>
      </c>
      <c r="C10" s="265" t="s">
        <v>281</v>
      </c>
      <c r="E10" s="272"/>
      <c r="F10" s="273"/>
      <c r="G10" s="273"/>
      <c r="H10" s="273"/>
    </row>
    <row r="11" spans="1:10" ht="21" customHeight="1" x14ac:dyDescent="0.3">
      <c r="A11" s="267"/>
      <c r="B11" s="264"/>
      <c r="C11" s="265" t="s">
        <v>541</v>
      </c>
      <c r="E11" s="272"/>
      <c r="F11" s="273"/>
      <c r="G11" s="273"/>
      <c r="H11" s="273"/>
    </row>
    <row r="12" spans="1:10" ht="21" customHeight="1" x14ac:dyDescent="0.3">
      <c r="A12" s="267"/>
      <c r="B12" s="264"/>
      <c r="C12" s="265" t="s">
        <v>542</v>
      </c>
      <c r="E12" s="272"/>
      <c r="F12" s="273"/>
      <c r="G12" s="273"/>
      <c r="H12" s="273"/>
    </row>
    <row r="13" spans="1:10" ht="21" customHeight="1" x14ac:dyDescent="0.3">
      <c r="A13" s="267"/>
      <c r="B13" s="264"/>
      <c r="C13" s="265" t="s">
        <v>543</v>
      </c>
      <c r="E13" s="272"/>
      <c r="F13" s="273"/>
      <c r="G13" s="273"/>
      <c r="H13" s="273"/>
    </row>
    <row r="14" spans="1:10" ht="21" customHeight="1" x14ac:dyDescent="0.3">
      <c r="A14" s="267"/>
      <c r="B14" s="264"/>
      <c r="C14" s="265" t="s">
        <v>544</v>
      </c>
      <c r="E14" s="272"/>
      <c r="F14" s="273"/>
      <c r="G14" s="273"/>
      <c r="H14" s="273"/>
    </row>
    <row r="15" spans="1:10" ht="21" customHeight="1" x14ac:dyDescent="0.3">
      <c r="A15" s="267"/>
      <c r="B15" s="264"/>
      <c r="C15" s="265" t="s">
        <v>545</v>
      </c>
      <c r="E15" s="273"/>
      <c r="F15" s="273"/>
      <c r="G15" s="273"/>
      <c r="H15" s="273"/>
    </row>
    <row r="16" spans="1:10" ht="21" customHeight="1" x14ac:dyDescent="0.3">
      <c r="A16" s="970" t="s">
        <v>0</v>
      </c>
      <c r="B16" s="970" t="s">
        <v>35</v>
      </c>
      <c r="C16" s="573" t="s">
        <v>26</v>
      </c>
      <c r="D16" s="275" t="s">
        <v>1138</v>
      </c>
      <c r="E16" s="972" t="s">
        <v>1</v>
      </c>
      <c r="F16" s="973"/>
      <c r="G16" s="973"/>
      <c r="H16" s="973"/>
      <c r="I16" s="974"/>
      <c r="J16" s="967" t="s">
        <v>10</v>
      </c>
    </row>
    <row r="17" spans="1:10" ht="56.25" x14ac:dyDescent="0.3">
      <c r="A17" s="971"/>
      <c r="B17" s="971"/>
      <c r="C17" s="574"/>
      <c r="D17" s="311" t="s">
        <v>28</v>
      </c>
      <c r="E17" s="312" t="s">
        <v>5</v>
      </c>
      <c r="F17" s="312" t="s">
        <v>6</v>
      </c>
      <c r="G17" s="312" t="s">
        <v>282</v>
      </c>
      <c r="H17" s="312" t="s">
        <v>29</v>
      </c>
      <c r="I17" s="312" t="s">
        <v>144</v>
      </c>
      <c r="J17" s="968"/>
    </row>
    <row r="18" spans="1:10" s="278" customFormat="1" ht="56.25" x14ac:dyDescent="0.2">
      <c r="A18" s="313">
        <v>18</v>
      </c>
      <c r="B18" s="322" t="s">
        <v>274</v>
      </c>
      <c r="C18" s="282"/>
      <c r="D18" s="282"/>
      <c r="E18" s="323">
        <v>78000</v>
      </c>
      <c r="F18" s="282"/>
      <c r="G18" s="282"/>
      <c r="H18" s="282"/>
      <c r="I18" s="282"/>
      <c r="J18" s="282"/>
    </row>
    <row r="19" spans="1:10" s="278" customFormat="1" ht="66.75" customHeight="1" x14ac:dyDescent="0.2">
      <c r="A19" s="313"/>
      <c r="B19" s="322" t="s">
        <v>962</v>
      </c>
      <c r="C19" s="280" t="s">
        <v>391</v>
      </c>
      <c r="D19" s="280" t="s">
        <v>389</v>
      </c>
      <c r="E19" s="282"/>
      <c r="F19" s="282"/>
      <c r="G19" s="282"/>
      <c r="H19" s="323">
        <v>40000</v>
      </c>
      <c r="I19" s="282"/>
      <c r="J19" s="280" t="s">
        <v>1145</v>
      </c>
    </row>
    <row r="20" spans="1:10" s="278" customFormat="1" ht="51" customHeight="1" x14ac:dyDescent="0.35">
      <c r="A20" s="948" t="s">
        <v>1133</v>
      </c>
      <c r="B20" s="948"/>
      <c r="C20" s="948"/>
      <c r="D20" s="948"/>
      <c r="E20" s="948"/>
      <c r="F20" s="948"/>
      <c r="G20" s="948"/>
      <c r="H20" s="948"/>
      <c r="I20" s="948"/>
      <c r="J20" s="265"/>
    </row>
    <row r="21" spans="1:10" s="278" customFormat="1" ht="26.25" customHeight="1" x14ac:dyDescent="0.3">
      <c r="A21" s="267"/>
      <c r="B21" s="268" t="s">
        <v>30</v>
      </c>
      <c r="C21" s="269" t="s">
        <v>1113</v>
      </c>
      <c r="D21" s="270" t="s">
        <v>33</v>
      </c>
      <c r="E21" s="264"/>
      <c r="F21" s="271" t="s">
        <v>34</v>
      </c>
      <c r="G21" s="264"/>
      <c r="H21" s="271" t="s">
        <v>31</v>
      </c>
      <c r="I21" s="266"/>
      <c r="J21" s="265"/>
    </row>
    <row r="22" spans="1:10" s="278" customFormat="1" ht="21.75" customHeight="1" x14ac:dyDescent="0.3">
      <c r="A22" s="267"/>
      <c r="B22" s="268" t="s">
        <v>52</v>
      </c>
      <c r="C22" s="269" t="s">
        <v>150</v>
      </c>
      <c r="D22" s="272"/>
      <c r="E22" s="265"/>
      <c r="F22" s="273"/>
      <c r="G22" s="273"/>
      <c r="H22" s="273"/>
      <c r="I22" s="265"/>
      <c r="J22" s="265"/>
    </row>
    <row r="23" spans="1:10" s="278" customFormat="1" ht="24" customHeight="1" x14ac:dyDescent="0.3">
      <c r="A23" s="267"/>
      <c r="B23" s="268" t="s">
        <v>553</v>
      </c>
      <c r="C23" s="269" t="s">
        <v>540</v>
      </c>
      <c r="D23" s="272"/>
      <c r="E23" s="273"/>
      <c r="F23" s="273"/>
      <c r="G23" s="273"/>
      <c r="H23" s="265"/>
      <c r="I23" s="265"/>
      <c r="J23" s="265"/>
    </row>
    <row r="24" spans="1:10" s="278" customFormat="1" ht="24" customHeight="1" x14ac:dyDescent="0.3">
      <c r="A24" s="267"/>
      <c r="B24" s="268" t="s">
        <v>21</v>
      </c>
      <c r="C24" s="269" t="s">
        <v>32</v>
      </c>
      <c r="D24" s="271" t="s">
        <v>53</v>
      </c>
      <c r="E24" s="269"/>
      <c r="F24" s="269" t="s">
        <v>54</v>
      </c>
      <c r="G24" s="269" t="s">
        <v>1116</v>
      </c>
      <c r="H24" s="269" t="s">
        <v>58</v>
      </c>
      <c r="I24" s="269" t="s">
        <v>56</v>
      </c>
      <c r="J24" s="269" t="s">
        <v>57</v>
      </c>
    </row>
    <row r="25" spans="1:10" s="278" customFormat="1" ht="21" customHeight="1" x14ac:dyDescent="0.3">
      <c r="A25" s="267"/>
      <c r="B25" s="264" t="s">
        <v>36</v>
      </c>
      <c r="C25" s="265" t="s">
        <v>278</v>
      </c>
      <c r="D25" s="265"/>
      <c r="E25" s="265"/>
      <c r="F25" s="272"/>
      <c r="G25" s="265"/>
      <c r="H25" s="272"/>
      <c r="I25" s="265"/>
      <c r="J25" s="272"/>
    </row>
    <row r="26" spans="1:10" s="278" customFormat="1" ht="22.5" customHeight="1" x14ac:dyDescent="0.3">
      <c r="A26" s="267"/>
      <c r="B26" s="264"/>
      <c r="C26" s="265" t="s">
        <v>279</v>
      </c>
      <c r="D26" s="265"/>
      <c r="E26" s="265"/>
      <c r="F26" s="272"/>
      <c r="G26" s="265"/>
      <c r="H26" s="272"/>
      <c r="I26" s="265"/>
      <c r="J26" s="265"/>
    </row>
    <row r="27" spans="1:10" s="278" customFormat="1" ht="21" customHeight="1" x14ac:dyDescent="0.3">
      <c r="A27" s="267"/>
      <c r="B27" s="264"/>
      <c r="C27" s="265" t="s">
        <v>280</v>
      </c>
      <c r="D27" s="265"/>
      <c r="E27" s="265"/>
      <c r="F27" s="272"/>
      <c r="G27" s="265"/>
      <c r="H27" s="272"/>
      <c r="I27" s="265"/>
      <c r="J27" s="265"/>
    </row>
    <row r="28" spans="1:10" s="278" customFormat="1" ht="21.75" customHeight="1" x14ac:dyDescent="0.3">
      <c r="A28" s="267"/>
      <c r="B28" s="264" t="s">
        <v>37</v>
      </c>
      <c r="C28" s="265" t="s">
        <v>281</v>
      </c>
      <c r="D28" s="265"/>
      <c r="E28" s="272"/>
      <c r="F28" s="273"/>
      <c r="G28" s="273"/>
      <c r="H28" s="273"/>
      <c r="I28" s="265"/>
      <c r="J28" s="265"/>
    </row>
    <row r="29" spans="1:10" s="278" customFormat="1" ht="20.25" customHeight="1" x14ac:dyDescent="0.3">
      <c r="A29" s="267"/>
      <c r="B29" s="264"/>
      <c r="C29" s="265" t="s">
        <v>541</v>
      </c>
      <c r="D29" s="265"/>
      <c r="E29" s="272"/>
      <c r="F29" s="273"/>
      <c r="G29" s="273"/>
      <c r="H29" s="273"/>
      <c r="I29" s="265"/>
      <c r="J29" s="265"/>
    </row>
    <row r="30" spans="1:10" s="278" customFormat="1" ht="19.5" customHeight="1" x14ac:dyDescent="0.3">
      <c r="A30" s="267"/>
      <c r="B30" s="264"/>
      <c r="C30" s="265" t="s">
        <v>542</v>
      </c>
      <c r="D30" s="265"/>
      <c r="E30" s="272"/>
      <c r="F30" s="273"/>
      <c r="G30" s="273"/>
      <c r="H30" s="273"/>
      <c r="I30" s="265"/>
      <c r="J30" s="265"/>
    </row>
    <row r="31" spans="1:10" s="278" customFormat="1" ht="21.75" customHeight="1" x14ac:dyDescent="0.3">
      <c r="A31" s="267"/>
      <c r="B31" s="264"/>
      <c r="C31" s="265" t="s">
        <v>543</v>
      </c>
      <c r="D31" s="265"/>
      <c r="E31" s="272"/>
      <c r="F31" s="273"/>
      <c r="G31" s="273"/>
      <c r="H31" s="273"/>
      <c r="I31" s="265"/>
      <c r="J31" s="265"/>
    </row>
    <row r="32" spans="1:10" s="278" customFormat="1" ht="18.75" customHeight="1" x14ac:dyDescent="0.3">
      <c r="A32" s="267"/>
      <c r="B32" s="264"/>
      <c r="C32" s="265" t="s">
        <v>544</v>
      </c>
      <c r="D32" s="265"/>
      <c r="E32" s="272"/>
      <c r="F32" s="273"/>
      <c r="G32" s="273"/>
      <c r="H32" s="273"/>
      <c r="I32" s="265"/>
      <c r="J32" s="265"/>
    </row>
    <row r="33" spans="1:10" s="278" customFormat="1" ht="20.25" customHeight="1" x14ac:dyDescent="0.3">
      <c r="A33" s="267"/>
      <c r="B33" s="264"/>
      <c r="C33" s="265" t="s">
        <v>545</v>
      </c>
      <c r="D33" s="265"/>
      <c r="E33" s="273"/>
      <c r="F33" s="273"/>
      <c r="G33" s="273"/>
      <c r="H33" s="273"/>
      <c r="I33" s="265"/>
      <c r="J33" s="265"/>
    </row>
    <row r="34" spans="1:10" s="278" customFormat="1" ht="22.5" customHeight="1" x14ac:dyDescent="0.3">
      <c r="A34" s="970" t="s">
        <v>0</v>
      </c>
      <c r="B34" s="970" t="s">
        <v>35</v>
      </c>
      <c r="C34" s="573" t="s">
        <v>26</v>
      </c>
      <c r="D34" s="275" t="s">
        <v>1138</v>
      </c>
      <c r="E34" s="972" t="s">
        <v>1</v>
      </c>
      <c r="F34" s="973"/>
      <c r="G34" s="973"/>
      <c r="H34" s="973"/>
      <c r="I34" s="974"/>
      <c r="J34" s="967" t="s">
        <v>10</v>
      </c>
    </row>
    <row r="35" spans="1:10" s="278" customFormat="1" ht="55.5" customHeight="1" x14ac:dyDescent="0.3">
      <c r="A35" s="971"/>
      <c r="B35" s="971"/>
      <c r="C35" s="574"/>
      <c r="D35" s="311" t="s">
        <v>28</v>
      </c>
      <c r="E35" s="312" t="s">
        <v>5</v>
      </c>
      <c r="F35" s="312" t="s">
        <v>6</v>
      </c>
      <c r="G35" s="312" t="s">
        <v>282</v>
      </c>
      <c r="H35" s="312" t="s">
        <v>29</v>
      </c>
      <c r="I35" s="312" t="s">
        <v>144</v>
      </c>
      <c r="J35" s="968"/>
    </row>
    <row r="36" spans="1:10" s="278" customFormat="1" ht="69" customHeight="1" x14ac:dyDescent="0.2">
      <c r="A36" s="313"/>
      <c r="B36" s="322" t="s">
        <v>963</v>
      </c>
      <c r="C36" s="324" t="s">
        <v>392</v>
      </c>
      <c r="D36" s="280" t="s">
        <v>389</v>
      </c>
      <c r="E36" s="282"/>
      <c r="F36" s="282"/>
      <c r="G36" s="282"/>
      <c r="H36" s="323">
        <v>35000</v>
      </c>
      <c r="I36" s="282"/>
      <c r="J36" s="280" t="s">
        <v>1146</v>
      </c>
    </row>
    <row r="37" spans="1:10" s="278" customFormat="1" ht="51" customHeight="1" x14ac:dyDescent="0.35">
      <c r="A37" s="948" t="s">
        <v>1133</v>
      </c>
      <c r="B37" s="948"/>
      <c r="C37" s="948"/>
      <c r="D37" s="948"/>
      <c r="E37" s="948"/>
      <c r="F37" s="948"/>
      <c r="G37" s="948"/>
      <c r="H37" s="948"/>
      <c r="I37" s="948"/>
      <c r="J37" s="265"/>
    </row>
    <row r="38" spans="1:10" s="278" customFormat="1" ht="26.25" customHeight="1" x14ac:dyDescent="0.3">
      <c r="A38" s="267"/>
      <c r="B38" s="268" t="s">
        <v>30</v>
      </c>
      <c r="C38" s="269" t="s">
        <v>1113</v>
      </c>
      <c r="D38" s="270" t="s">
        <v>33</v>
      </c>
      <c r="E38" s="264"/>
      <c r="F38" s="271" t="s">
        <v>34</v>
      </c>
      <c r="G38" s="264"/>
      <c r="H38" s="271" t="s">
        <v>31</v>
      </c>
      <c r="I38" s="266"/>
      <c r="J38" s="265"/>
    </row>
    <row r="39" spans="1:10" s="278" customFormat="1" ht="21.75" customHeight="1" x14ac:dyDescent="0.3">
      <c r="A39" s="267"/>
      <c r="B39" s="268" t="s">
        <v>52</v>
      </c>
      <c r="C39" s="269" t="s">
        <v>150</v>
      </c>
      <c r="D39" s="272"/>
      <c r="E39" s="265"/>
      <c r="F39" s="273"/>
      <c r="G39" s="273"/>
      <c r="H39" s="273"/>
      <c r="I39" s="265"/>
      <c r="J39" s="265"/>
    </row>
    <row r="40" spans="1:10" s="278" customFormat="1" ht="24" customHeight="1" x14ac:dyDescent="0.3">
      <c r="A40" s="267"/>
      <c r="B40" s="268" t="s">
        <v>553</v>
      </c>
      <c r="C40" s="269" t="s">
        <v>540</v>
      </c>
      <c r="D40" s="272"/>
      <c r="E40" s="273"/>
      <c r="F40" s="273"/>
      <c r="G40" s="273"/>
      <c r="H40" s="265"/>
      <c r="I40" s="265"/>
      <c r="J40" s="265"/>
    </row>
    <row r="41" spans="1:10" s="278" customFormat="1" ht="24" customHeight="1" x14ac:dyDescent="0.3">
      <c r="A41" s="267"/>
      <c r="B41" s="268" t="s">
        <v>21</v>
      </c>
      <c r="C41" s="269" t="s">
        <v>32</v>
      </c>
      <c r="D41" s="271" t="s">
        <v>53</v>
      </c>
      <c r="E41" s="269"/>
      <c r="F41" s="269" t="s">
        <v>54</v>
      </c>
      <c r="G41" s="269" t="s">
        <v>1116</v>
      </c>
      <c r="H41" s="269" t="s">
        <v>58</v>
      </c>
      <c r="I41" s="269" t="s">
        <v>56</v>
      </c>
      <c r="J41" s="269" t="s">
        <v>57</v>
      </c>
    </row>
    <row r="42" spans="1:10" s="278" customFormat="1" ht="21" customHeight="1" x14ac:dyDescent="0.3">
      <c r="A42" s="267"/>
      <c r="B42" s="264" t="s">
        <v>36</v>
      </c>
      <c r="C42" s="265" t="s">
        <v>278</v>
      </c>
      <c r="D42" s="265"/>
      <c r="E42" s="265"/>
      <c r="F42" s="272"/>
      <c r="G42" s="265"/>
      <c r="H42" s="272"/>
      <c r="I42" s="265"/>
      <c r="J42" s="272"/>
    </row>
    <row r="43" spans="1:10" s="278" customFormat="1" ht="22.5" customHeight="1" x14ac:dyDescent="0.3">
      <c r="A43" s="267"/>
      <c r="B43" s="264"/>
      <c r="C43" s="265" t="s">
        <v>279</v>
      </c>
      <c r="D43" s="265"/>
      <c r="E43" s="265"/>
      <c r="F43" s="272"/>
      <c r="G43" s="265"/>
      <c r="H43" s="272"/>
      <c r="I43" s="265"/>
      <c r="J43" s="265"/>
    </row>
    <row r="44" spans="1:10" s="278" customFormat="1" ht="21" customHeight="1" x14ac:dyDescent="0.3">
      <c r="A44" s="267"/>
      <c r="B44" s="264"/>
      <c r="C44" s="265" t="s">
        <v>280</v>
      </c>
      <c r="D44" s="265"/>
      <c r="E44" s="265"/>
      <c r="F44" s="272"/>
      <c r="G44" s="265"/>
      <c r="H44" s="272"/>
      <c r="I44" s="265"/>
      <c r="J44" s="265"/>
    </row>
    <row r="45" spans="1:10" s="278" customFormat="1" ht="21.75" customHeight="1" x14ac:dyDescent="0.3">
      <c r="A45" s="267"/>
      <c r="B45" s="264" t="s">
        <v>37</v>
      </c>
      <c r="C45" s="265" t="s">
        <v>281</v>
      </c>
      <c r="D45" s="265"/>
      <c r="E45" s="272"/>
      <c r="F45" s="273"/>
      <c r="G45" s="273"/>
      <c r="H45" s="273"/>
      <c r="I45" s="265"/>
      <c r="J45" s="265"/>
    </row>
    <row r="46" spans="1:10" s="278" customFormat="1" ht="20.25" customHeight="1" x14ac:dyDescent="0.3">
      <c r="A46" s="267"/>
      <c r="B46" s="264"/>
      <c r="C46" s="265" t="s">
        <v>541</v>
      </c>
      <c r="D46" s="265"/>
      <c r="E46" s="272"/>
      <c r="F46" s="273"/>
      <c r="G46" s="273"/>
      <c r="H46" s="273"/>
      <c r="I46" s="265"/>
      <c r="J46" s="265"/>
    </row>
    <row r="47" spans="1:10" s="278" customFormat="1" ht="19.5" customHeight="1" x14ac:dyDescent="0.3">
      <c r="A47" s="267"/>
      <c r="B47" s="264"/>
      <c r="C47" s="265" t="s">
        <v>542</v>
      </c>
      <c r="D47" s="265"/>
      <c r="E47" s="272"/>
      <c r="F47" s="273"/>
      <c r="G47" s="273"/>
      <c r="H47" s="273"/>
      <c r="I47" s="265"/>
      <c r="J47" s="265"/>
    </row>
    <row r="48" spans="1:10" s="278" customFormat="1" ht="21.75" customHeight="1" x14ac:dyDescent="0.3">
      <c r="A48" s="267"/>
      <c r="B48" s="264"/>
      <c r="C48" s="265" t="s">
        <v>543</v>
      </c>
      <c r="D48" s="265"/>
      <c r="E48" s="272"/>
      <c r="F48" s="273"/>
      <c r="G48" s="273"/>
      <c r="H48" s="273"/>
      <c r="I48" s="265"/>
      <c r="J48" s="265"/>
    </row>
    <row r="49" spans="1:10" s="278" customFormat="1" ht="18.75" customHeight="1" x14ac:dyDescent="0.3">
      <c r="A49" s="267"/>
      <c r="B49" s="264"/>
      <c r="C49" s="265" t="s">
        <v>544</v>
      </c>
      <c r="D49" s="265"/>
      <c r="E49" s="272"/>
      <c r="F49" s="273"/>
      <c r="G49" s="273"/>
      <c r="H49" s="273"/>
      <c r="I49" s="265"/>
      <c r="J49" s="265"/>
    </row>
    <row r="50" spans="1:10" s="278" customFormat="1" ht="20.25" customHeight="1" x14ac:dyDescent="0.3">
      <c r="A50" s="267"/>
      <c r="B50" s="264"/>
      <c r="C50" s="265" t="s">
        <v>545</v>
      </c>
      <c r="D50" s="265"/>
      <c r="E50" s="273"/>
      <c r="F50" s="273"/>
      <c r="G50" s="273"/>
      <c r="H50" s="273"/>
      <c r="I50" s="265"/>
      <c r="J50" s="265"/>
    </row>
    <row r="51" spans="1:10" s="278" customFormat="1" ht="22.5" customHeight="1" x14ac:dyDescent="0.3">
      <c r="A51" s="970" t="s">
        <v>0</v>
      </c>
      <c r="B51" s="970" t="s">
        <v>35</v>
      </c>
      <c r="C51" s="573" t="s">
        <v>26</v>
      </c>
      <c r="D51" s="275" t="s">
        <v>1138</v>
      </c>
      <c r="E51" s="972" t="s">
        <v>1</v>
      </c>
      <c r="F51" s="973"/>
      <c r="G51" s="973"/>
      <c r="H51" s="973"/>
      <c r="I51" s="974"/>
      <c r="J51" s="967" t="s">
        <v>10</v>
      </c>
    </row>
    <row r="52" spans="1:10" s="278" customFormat="1" ht="55.5" customHeight="1" x14ac:dyDescent="0.3">
      <c r="A52" s="971"/>
      <c r="B52" s="971"/>
      <c r="C52" s="574"/>
      <c r="D52" s="311" t="s">
        <v>28</v>
      </c>
      <c r="E52" s="312" t="s">
        <v>5</v>
      </c>
      <c r="F52" s="312" t="s">
        <v>6</v>
      </c>
      <c r="G52" s="312" t="s">
        <v>282</v>
      </c>
      <c r="H52" s="312" t="s">
        <v>29</v>
      </c>
      <c r="I52" s="312" t="s">
        <v>144</v>
      </c>
      <c r="J52" s="968"/>
    </row>
    <row r="53" spans="1:10" s="278" customFormat="1" ht="54" customHeight="1" x14ac:dyDescent="0.2">
      <c r="A53" s="313"/>
      <c r="B53" s="322" t="s">
        <v>964</v>
      </c>
      <c r="C53" s="280" t="s">
        <v>393</v>
      </c>
      <c r="D53" s="280" t="s">
        <v>389</v>
      </c>
      <c r="E53" s="282"/>
      <c r="F53" s="282"/>
      <c r="G53" s="282"/>
      <c r="H53" s="323">
        <v>3000</v>
      </c>
      <c r="I53" s="282"/>
      <c r="J53" s="280" t="s">
        <v>1146</v>
      </c>
    </row>
    <row r="54" spans="1:10" s="278" customFormat="1" ht="54" customHeight="1" x14ac:dyDescent="0.2">
      <c r="A54" s="313"/>
      <c r="B54" s="322"/>
      <c r="C54" s="567"/>
      <c r="D54" s="280"/>
      <c r="E54" s="282"/>
      <c r="F54" s="282"/>
      <c r="G54" s="282"/>
      <c r="H54" s="323"/>
      <c r="I54" s="282"/>
      <c r="J54" s="280"/>
    </row>
    <row r="55" spans="1:10" s="278" customFormat="1" ht="51" customHeight="1" x14ac:dyDescent="0.35">
      <c r="A55" s="948" t="s">
        <v>1133</v>
      </c>
      <c r="B55" s="948"/>
      <c r="C55" s="948"/>
      <c r="D55" s="948"/>
      <c r="E55" s="948"/>
      <c r="F55" s="948"/>
      <c r="G55" s="948"/>
      <c r="H55" s="948"/>
      <c r="I55" s="948"/>
      <c r="J55" s="265"/>
    </row>
    <row r="56" spans="1:10" s="278" customFormat="1" ht="26.25" customHeight="1" x14ac:dyDescent="0.3">
      <c r="A56" s="267"/>
      <c r="B56" s="268" t="s">
        <v>30</v>
      </c>
      <c r="C56" s="269" t="s">
        <v>1113</v>
      </c>
      <c r="D56" s="270" t="s">
        <v>33</v>
      </c>
      <c r="E56" s="264"/>
      <c r="F56" s="271" t="s">
        <v>34</v>
      </c>
      <c r="G56" s="264"/>
      <c r="H56" s="271" t="s">
        <v>31</v>
      </c>
      <c r="I56" s="266"/>
      <c r="J56" s="265"/>
    </row>
    <row r="57" spans="1:10" s="278" customFormat="1" ht="21.75" customHeight="1" x14ac:dyDescent="0.3">
      <c r="A57" s="267"/>
      <c r="B57" s="268" t="s">
        <v>52</v>
      </c>
      <c r="C57" s="269" t="s">
        <v>150</v>
      </c>
      <c r="D57" s="272"/>
      <c r="E57" s="265"/>
      <c r="F57" s="273"/>
      <c r="G57" s="273"/>
      <c r="H57" s="273"/>
      <c r="I57" s="265"/>
      <c r="J57" s="265"/>
    </row>
    <row r="58" spans="1:10" s="278" customFormat="1" ht="24" customHeight="1" x14ac:dyDescent="0.3">
      <c r="A58" s="267"/>
      <c r="B58" s="268" t="s">
        <v>553</v>
      </c>
      <c r="C58" s="269" t="s">
        <v>540</v>
      </c>
      <c r="D58" s="272"/>
      <c r="E58" s="273"/>
      <c r="F58" s="273"/>
      <c r="G58" s="273"/>
      <c r="H58" s="265"/>
      <c r="I58" s="265"/>
      <c r="J58" s="265"/>
    </row>
    <row r="59" spans="1:10" s="278" customFormat="1" ht="24" customHeight="1" x14ac:dyDescent="0.3">
      <c r="A59" s="267"/>
      <c r="B59" s="268" t="s">
        <v>21</v>
      </c>
      <c r="C59" s="269" t="s">
        <v>32</v>
      </c>
      <c r="D59" s="271" t="s">
        <v>53</v>
      </c>
      <c r="E59" s="269"/>
      <c r="F59" s="269" t="s">
        <v>54</v>
      </c>
      <c r="G59" s="269" t="s">
        <v>1116</v>
      </c>
      <c r="H59" s="269" t="s">
        <v>58</v>
      </c>
      <c r="I59" s="269" t="s">
        <v>56</v>
      </c>
      <c r="J59" s="269" t="s">
        <v>57</v>
      </c>
    </row>
    <row r="60" spans="1:10" s="278" customFormat="1" ht="21" customHeight="1" x14ac:dyDescent="0.3">
      <c r="A60" s="267"/>
      <c r="B60" s="264" t="s">
        <v>36</v>
      </c>
      <c r="C60" s="265" t="s">
        <v>278</v>
      </c>
      <c r="D60" s="265"/>
      <c r="E60" s="265"/>
      <c r="F60" s="272"/>
      <c r="G60" s="265"/>
      <c r="H60" s="272"/>
      <c r="I60" s="265"/>
      <c r="J60" s="272"/>
    </row>
    <row r="61" spans="1:10" s="278" customFormat="1" ht="22.5" customHeight="1" x14ac:dyDescent="0.3">
      <c r="A61" s="267"/>
      <c r="B61" s="264"/>
      <c r="C61" s="265" t="s">
        <v>279</v>
      </c>
      <c r="D61" s="265"/>
      <c r="E61" s="265"/>
      <c r="F61" s="272"/>
      <c r="G61" s="265"/>
      <c r="H61" s="272"/>
      <c r="I61" s="265"/>
      <c r="J61" s="265"/>
    </row>
    <row r="62" spans="1:10" s="278" customFormat="1" ht="21" customHeight="1" x14ac:dyDescent="0.3">
      <c r="A62" s="267"/>
      <c r="B62" s="264"/>
      <c r="C62" s="265" t="s">
        <v>280</v>
      </c>
      <c r="D62" s="265"/>
      <c r="E62" s="265"/>
      <c r="F62" s="272"/>
      <c r="G62" s="265"/>
      <c r="H62" s="272"/>
      <c r="I62" s="265"/>
      <c r="J62" s="265"/>
    </row>
    <row r="63" spans="1:10" s="278" customFormat="1" ht="21.75" customHeight="1" x14ac:dyDescent="0.3">
      <c r="A63" s="267"/>
      <c r="B63" s="264" t="s">
        <v>37</v>
      </c>
      <c r="C63" s="265" t="s">
        <v>281</v>
      </c>
      <c r="D63" s="265"/>
      <c r="E63" s="272"/>
      <c r="F63" s="273"/>
      <c r="G63" s="273"/>
      <c r="H63" s="273"/>
      <c r="I63" s="265"/>
      <c r="J63" s="265"/>
    </row>
    <row r="64" spans="1:10" s="278" customFormat="1" ht="20.25" customHeight="1" x14ac:dyDescent="0.3">
      <c r="A64" s="267"/>
      <c r="B64" s="264"/>
      <c r="C64" s="265" t="s">
        <v>541</v>
      </c>
      <c r="D64" s="265"/>
      <c r="E64" s="272"/>
      <c r="F64" s="273"/>
      <c r="G64" s="273"/>
      <c r="H64" s="273"/>
      <c r="I64" s="265"/>
      <c r="J64" s="265"/>
    </row>
    <row r="65" spans="1:10" s="278" customFormat="1" ht="19.5" customHeight="1" x14ac:dyDescent="0.3">
      <c r="A65" s="267"/>
      <c r="B65" s="264"/>
      <c r="C65" s="265" t="s">
        <v>542</v>
      </c>
      <c r="D65" s="265"/>
      <c r="E65" s="272"/>
      <c r="F65" s="273"/>
      <c r="G65" s="273"/>
      <c r="H65" s="273"/>
      <c r="I65" s="265"/>
      <c r="J65" s="265"/>
    </row>
    <row r="66" spans="1:10" s="278" customFormat="1" ht="21.75" customHeight="1" x14ac:dyDescent="0.3">
      <c r="A66" s="267"/>
      <c r="B66" s="264"/>
      <c r="C66" s="265" t="s">
        <v>543</v>
      </c>
      <c r="D66" s="265"/>
      <c r="E66" s="272"/>
      <c r="F66" s="273"/>
      <c r="G66" s="273"/>
      <c r="H66" s="273"/>
      <c r="I66" s="265"/>
      <c r="J66" s="265"/>
    </row>
    <row r="67" spans="1:10" s="278" customFormat="1" ht="18.75" customHeight="1" x14ac:dyDescent="0.3">
      <c r="A67" s="267"/>
      <c r="B67" s="264"/>
      <c r="C67" s="265" t="s">
        <v>544</v>
      </c>
      <c r="D67" s="265"/>
      <c r="E67" s="272"/>
      <c r="F67" s="273"/>
      <c r="G67" s="273"/>
      <c r="H67" s="273"/>
      <c r="I67" s="265"/>
      <c r="J67" s="265"/>
    </row>
    <row r="68" spans="1:10" s="278" customFormat="1" ht="20.25" customHeight="1" x14ac:dyDescent="0.3">
      <c r="A68" s="267"/>
      <c r="B68" s="264"/>
      <c r="C68" s="265" t="s">
        <v>545</v>
      </c>
      <c r="D68" s="265"/>
      <c r="E68" s="273"/>
      <c r="F68" s="273"/>
      <c r="G68" s="273"/>
      <c r="H68" s="273"/>
      <c r="I68" s="265"/>
      <c r="J68" s="265"/>
    </row>
    <row r="69" spans="1:10" s="278" customFormat="1" ht="22.5" customHeight="1" x14ac:dyDescent="0.3">
      <c r="A69" s="970" t="s">
        <v>0</v>
      </c>
      <c r="B69" s="970" t="s">
        <v>35</v>
      </c>
      <c r="C69" s="573" t="s">
        <v>26</v>
      </c>
      <c r="D69" s="275" t="s">
        <v>1138</v>
      </c>
      <c r="E69" s="972" t="s">
        <v>1</v>
      </c>
      <c r="F69" s="973"/>
      <c r="G69" s="973"/>
      <c r="H69" s="973"/>
      <c r="I69" s="974"/>
      <c r="J69" s="967" t="s">
        <v>10</v>
      </c>
    </row>
    <row r="70" spans="1:10" s="278" customFormat="1" ht="55.5" customHeight="1" x14ac:dyDescent="0.3">
      <c r="A70" s="971"/>
      <c r="B70" s="971"/>
      <c r="C70" s="574"/>
      <c r="D70" s="311" t="s">
        <v>28</v>
      </c>
      <c r="E70" s="312" t="s">
        <v>5</v>
      </c>
      <c r="F70" s="312" t="s">
        <v>6</v>
      </c>
      <c r="G70" s="312" t="s">
        <v>282</v>
      </c>
      <c r="H70" s="312" t="s">
        <v>29</v>
      </c>
      <c r="I70" s="312" t="s">
        <v>144</v>
      </c>
      <c r="J70" s="968"/>
    </row>
    <row r="71" spans="1:10" s="278" customFormat="1" ht="93.75" x14ac:dyDescent="0.2">
      <c r="A71" s="295">
        <v>19</v>
      </c>
      <c r="B71" s="658" t="s">
        <v>275</v>
      </c>
      <c r="C71" s="656"/>
      <c r="D71" s="282"/>
      <c r="E71" s="282"/>
      <c r="F71" s="282"/>
      <c r="G71" s="282"/>
      <c r="H71" s="555"/>
      <c r="I71" s="282"/>
      <c r="J71" s="282"/>
    </row>
    <row r="72" spans="1:10" s="278" customFormat="1" ht="21" x14ac:dyDescent="0.35">
      <c r="A72" s="948" t="s">
        <v>1133</v>
      </c>
      <c r="B72" s="948"/>
      <c r="C72" s="948"/>
      <c r="D72" s="948"/>
      <c r="E72" s="948"/>
      <c r="F72" s="948"/>
      <c r="G72" s="948"/>
      <c r="H72" s="948"/>
      <c r="I72" s="948"/>
      <c r="J72" s="265"/>
    </row>
    <row r="73" spans="1:10" s="278" customFormat="1" x14ac:dyDescent="0.3">
      <c r="A73" s="267"/>
      <c r="B73" s="268" t="s">
        <v>30</v>
      </c>
      <c r="C73" s="269" t="s">
        <v>1113</v>
      </c>
      <c r="D73" s="270" t="s">
        <v>33</v>
      </c>
      <c r="E73" s="264"/>
      <c r="F73" s="271" t="s">
        <v>34</v>
      </c>
      <c r="G73" s="264"/>
      <c r="H73" s="271" t="s">
        <v>31</v>
      </c>
      <c r="I73" s="266"/>
      <c r="J73" s="265"/>
    </row>
    <row r="74" spans="1:10" ht="23.25" customHeight="1" x14ac:dyDescent="0.3">
      <c r="A74" s="267"/>
      <c r="B74" s="268" t="s">
        <v>52</v>
      </c>
      <c r="C74" s="269" t="s">
        <v>150</v>
      </c>
      <c r="D74" s="272"/>
      <c r="F74" s="273"/>
      <c r="G74" s="273"/>
      <c r="H74" s="273"/>
    </row>
    <row r="75" spans="1:10" x14ac:dyDescent="0.3">
      <c r="A75" s="267"/>
      <c r="B75" s="268" t="s">
        <v>553</v>
      </c>
      <c r="C75" s="269" t="s">
        <v>540</v>
      </c>
      <c r="D75" s="272"/>
      <c r="E75" s="273"/>
      <c r="F75" s="273"/>
      <c r="G75" s="273"/>
    </row>
    <row r="76" spans="1:10" x14ac:dyDescent="0.3">
      <c r="A76" s="267"/>
      <c r="B76" s="268" t="s">
        <v>21</v>
      </c>
      <c r="C76" s="269" t="s">
        <v>32</v>
      </c>
      <c r="D76" s="271" t="s">
        <v>53</v>
      </c>
      <c r="E76" s="269"/>
      <c r="F76" s="269" t="s">
        <v>54</v>
      </c>
      <c r="G76" s="269" t="s">
        <v>1116</v>
      </c>
      <c r="H76" s="269" t="s">
        <v>58</v>
      </c>
      <c r="I76" s="269" t="s">
        <v>56</v>
      </c>
      <c r="J76" s="269" t="s">
        <v>57</v>
      </c>
    </row>
    <row r="77" spans="1:10" x14ac:dyDescent="0.3">
      <c r="A77" s="267"/>
      <c r="B77" s="264" t="s">
        <v>36</v>
      </c>
      <c r="C77" s="265" t="s">
        <v>278</v>
      </c>
      <c r="F77" s="272"/>
      <c r="H77" s="272"/>
      <c r="J77" s="272"/>
    </row>
    <row r="78" spans="1:10" x14ac:dyDescent="0.3">
      <c r="A78" s="267"/>
      <c r="B78" s="264"/>
      <c r="C78" s="265" t="s">
        <v>279</v>
      </c>
      <c r="F78" s="272"/>
      <c r="H78" s="272"/>
    </row>
    <row r="79" spans="1:10" x14ac:dyDescent="0.3">
      <c r="A79" s="267"/>
      <c r="B79" s="264"/>
      <c r="C79" s="265" t="s">
        <v>280</v>
      </c>
      <c r="F79" s="272"/>
      <c r="H79" s="272"/>
    </row>
    <row r="80" spans="1:10" x14ac:dyDescent="0.3">
      <c r="A80" s="267"/>
      <c r="B80" s="264" t="s">
        <v>37</v>
      </c>
      <c r="C80" s="265" t="s">
        <v>281</v>
      </c>
      <c r="E80" s="272"/>
      <c r="F80" s="273"/>
      <c r="G80" s="273"/>
      <c r="H80" s="273"/>
    </row>
    <row r="81" spans="1:10" x14ac:dyDescent="0.3">
      <c r="A81" s="267"/>
      <c r="B81" s="264"/>
      <c r="C81" s="265" t="s">
        <v>541</v>
      </c>
      <c r="E81" s="272"/>
      <c r="F81" s="273"/>
      <c r="G81" s="273"/>
      <c r="H81" s="273"/>
    </row>
    <row r="82" spans="1:10" x14ac:dyDescent="0.3">
      <c r="A82" s="267"/>
      <c r="B82" s="264"/>
      <c r="C82" s="265" t="s">
        <v>542</v>
      </c>
      <c r="E82" s="272"/>
      <c r="F82" s="273"/>
      <c r="G82" s="273"/>
      <c r="H82" s="273"/>
    </row>
    <row r="83" spans="1:10" x14ac:dyDescent="0.3">
      <c r="A83" s="267"/>
      <c r="B83" s="264"/>
      <c r="C83" s="265" t="s">
        <v>543</v>
      </c>
      <c r="E83" s="272"/>
      <c r="F83" s="273"/>
      <c r="G83" s="273"/>
      <c r="H83" s="273"/>
    </row>
    <row r="84" spans="1:10" x14ac:dyDescent="0.3">
      <c r="A84" s="267"/>
      <c r="B84" s="264"/>
      <c r="C84" s="265" t="s">
        <v>544</v>
      </c>
      <c r="E84" s="272"/>
      <c r="F84" s="273"/>
      <c r="G84" s="273"/>
      <c r="H84" s="273"/>
    </row>
    <row r="85" spans="1:10" x14ac:dyDescent="0.3">
      <c r="A85" s="267"/>
      <c r="B85" s="264"/>
      <c r="C85" s="265" t="s">
        <v>545</v>
      </c>
      <c r="E85" s="273"/>
      <c r="F85" s="273"/>
      <c r="G85" s="273"/>
      <c r="H85" s="273"/>
    </row>
    <row r="86" spans="1:10" x14ac:dyDescent="0.3">
      <c r="A86" s="970" t="s">
        <v>0</v>
      </c>
      <c r="B86" s="970" t="s">
        <v>35</v>
      </c>
      <c r="C86" s="573" t="s">
        <v>26</v>
      </c>
      <c r="D86" s="275" t="s">
        <v>1138</v>
      </c>
      <c r="E86" s="972" t="s">
        <v>1</v>
      </c>
      <c r="F86" s="973"/>
      <c r="G86" s="973"/>
      <c r="H86" s="973"/>
      <c r="I86" s="974"/>
      <c r="J86" s="967" t="s">
        <v>10</v>
      </c>
    </row>
    <row r="87" spans="1:10" ht="56.25" x14ac:dyDescent="0.3">
      <c r="A87" s="971"/>
      <c r="B87" s="971"/>
      <c r="C87" s="574"/>
      <c r="D87" s="311" t="s">
        <v>28</v>
      </c>
      <c r="E87" s="312" t="s">
        <v>5</v>
      </c>
      <c r="F87" s="312" t="s">
        <v>6</v>
      </c>
      <c r="G87" s="312" t="s">
        <v>282</v>
      </c>
      <c r="H87" s="312" t="s">
        <v>29</v>
      </c>
      <c r="I87" s="312" t="s">
        <v>144</v>
      </c>
      <c r="J87" s="968"/>
    </row>
    <row r="88" spans="1:10" x14ac:dyDescent="0.3">
      <c r="A88" s="295"/>
      <c r="B88" s="658"/>
      <c r="C88" s="657"/>
      <c r="D88" s="282"/>
      <c r="E88" s="282"/>
      <c r="F88" s="282"/>
      <c r="G88" s="282"/>
      <c r="H88" s="555"/>
      <c r="I88" s="282"/>
      <c r="J88" s="282"/>
    </row>
    <row r="89" spans="1:10" ht="75" x14ac:dyDescent="0.3">
      <c r="A89" s="295">
        <v>20</v>
      </c>
      <c r="B89" s="325" t="s">
        <v>276</v>
      </c>
      <c r="C89" s="282"/>
      <c r="D89" s="282"/>
      <c r="E89" s="282"/>
      <c r="F89" s="282"/>
      <c r="G89" s="282"/>
      <c r="H89" s="282"/>
      <c r="I89" s="282"/>
      <c r="J89" s="282"/>
    </row>
    <row r="90" spans="1:10" x14ac:dyDescent="0.3">
      <c r="A90" s="592"/>
      <c r="B90" s="588"/>
      <c r="C90" s="268"/>
      <c r="D90" s="268"/>
      <c r="E90" s="268"/>
      <c r="F90" s="268"/>
      <c r="G90" s="268"/>
      <c r="H90" s="268"/>
      <c r="I90" s="268"/>
      <c r="J90" s="268"/>
    </row>
    <row r="91" spans="1:10" x14ac:dyDescent="0.3">
      <c r="A91" s="592"/>
      <c r="B91" s="588"/>
      <c r="C91" s="268"/>
      <c r="D91" s="268"/>
      <c r="E91" s="268"/>
      <c r="F91" s="268"/>
      <c r="G91" s="268"/>
      <c r="H91" s="268"/>
      <c r="I91" s="268"/>
      <c r="J91" s="268"/>
    </row>
    <row r="92" spans="1:10" x14ac:dyDescent="0.3">
      <c r="A92" s="592"/>
      <c r="B92" s="588"/>
      <c r="C92" s="268"/>
      <c r="D92" s="268"/>
      <c r="E92" s="268"/>
      <c r="F92" s="268"/>
      <c r="G92" s="268"/>
      <c r="H92" s="268"/>
      <c r="I92" s="268"/>
      <c r="J92" s="268"/>
    </row>
    <row r="93" spans="1:10" x14ac:dyDescent="0.3">
      <c r="A93" s="592"/>
      <c r="B93" s="588"/>
      <c r="C93" s="268"/>
      <c r="D93" s="268"/>
      <c r="E93" s="268"/>
      <c r="F93" s="268"/>
      <c r="G93" s="268"/>
      <c r="H93" s="268"/>
      <c r="I93" s="268"/>
      <c r="J93" s="268"/>
    </row>
    <row r="94" spans="1:10" ht="21" x14ac:dyDescent="0.35">
      <c r="A94" s="948" t="s">
        <v>1133</v>
      </c>
      <c r="B94" s="948"/>
      <c r="C94" s="948"/>
      <c r="D94" s="948"/>
      <c r="E94" s="948"/>
      <c r="F94" s="948"/>
      <c r="G94" s="948"/>
      <c r="H94" s="948"/>
      <c r="I94" s="948"/>
    </row>
    <row r="95" spans="1:10" x14ac:dyDescent="0.3">
      <c r="A95" s="267"/>
      <c r="B95" s="268" t="s">
        <v>30</v>
      </c>
      <c r="C95" s="269" t="s">
        <v>1113</v>
      </c>
      <c r="D95" s="270" t="s">
        <v>33</v>
      </c>
      <c r="E95" s="264"/>
      <c r="F95" s="271" t="s">
        <v>34</v>
      </c>
      <c r="G95" s="264"/>
      <c r="H95" s="271" t="s">
        <v>31</v>
      </c>
      <c r="I95" s="266"/>
    </row>
    <row r="96" spans="1:10" x14ac:dyDescent="0.3">
      <c r="A96" s="267"/>
      <c r="B96" s="268" t="s">
        <v>52</v>
      </c>
      <c r="C96" s="269" t="s">
        <v>150</v>
      </c>
      <c r="D96" s="272"/>
      <c r="F96" s="273"/>
      <c r="G96" s="273"/>
      <c r="H96" s="273"/>
    </row>
    <row r="97" spans="1:10" x14ac:dyDescent="0.3">
      <c r="A97" s="267"/>
      <c r="B97" s="268" t="s">
        <v>553</v>
      </c>
      <c r="C97" s="269" t="s">
        <v>540</v>
      </c>
      <c r="D97" s="272"/>
      <c r="E97" s="273"/>
      <c r="F97" s="273"/>
      <c r="G97" s="273"/>
    </row>
    <row r="98" spans="1:10" x14ac:dyDescent="0.3">
      <c r="A98" s="267"/>
      <c r="B98" s="268" t="s">
        <v>21</v>
      </c>
      <c r="C98" s="269" t="s">
        <v>32</v>
      </c>
      <c r="D98" s="271" t="s">
        <v>53</v>
      </c>
      <c r="E98" s="269"/>
      <c r="F98" s="269" t="s">
        <v>54</v>
      </c>
      <c r="G98" s="269" t="s">
        <v>1116</v>
      </c>
      <c r="H98" s="269" t="s">
        <v>58</v>
      </c>
      <c r="I98" s="269" t="s">
        <v>56</v>
      </c>
      <c r="J98" s="269" t="s">
        <v>57</v>
      </c>
    </row>
    <row r="99" spans="1:10" x14ac:dyDescent="0.3">
      <c r="A99" s="267"/>
      <c r="B99" s="264" t="s">
        <v>36</v>
      </c>
      <c r="C99" s="265" t="s">
        <v>278</v>
      </c>
      <c r="F99" s="272"/>
      <c r="H99" s="272"/>
      <c r="J99" s="272"/>
    </row>
    <row r="100" spans="1:10" x14ac:dyDescent="0.3">
      <c r="A100" s="267"/>
      <c r="B100" s="264"/>
      <c r="C100" s="265" t="s">
        <v>279</v>
      </c>
      <c r="F100" s="272"/>
      <c r="H100" s="272"/>
    </row>
    <row r="101" spans="1:10" x14ac:dyDescent="0.3">
      <c r="A101" s="267"/>
      <c r="B101" s="264"/>
      <c r="C101" s="265" t="s">
        <v>280</v>
      </c>
      <c r="F101" s="272"/>
      <c r="H101" s="272"/>
    </row>
    <row r="102" spans="1:10" x14ac:dyDescent="0.3">
      <c r="A102" s="267"/>
      <c r="B102" s="264" t="s">
        <v>37</v>
      </c>
      <c r="C102" s="265" t="s">
        <v>281</v>
      </c>
      <c r="E102" s="272"/>
      <c r="F102" s="273"/>
      <c r="G102" s="273"/>
      <c r="H102" s="273"/>
    </row>
    <row r="103" spans="1:10" x14ac:dyDescent="0.3">
      <c r="A103" s="267"/>
      <c r="B103" s="264"/>
      <c r="C103" s="265" t="s">
        <v>541</v>
      </c>
      <c r="E103" s="272"/>
      <c r="F103" s="273"/>
      <c r="G103" s="273"/>
      <c r="H103" s="273"/>
    </row>
    <row r="104" spans="1:10" x14ac:dyDescent="0.3">
      <c r="A104" s="267"/>
      <c r="B104" s="264"/>
      <c r="C104" s="265" t="s">
        <v>542</v>
      </c>
      <c r="E104" s="272"/>
      <c r="F104" s="273"/>
      <c r="G104" s="273"/>
      <c r="H104" s="273"/>
    </row>
    <row r="105" spans="1:10" x14ac:dyDescent="0.3">
      <c r="A105" s="267"/>
      <c r="B105" s="264"/>
      <c r="C105" s="265" t="s">
        <v>543</v>
      </c>
      <c r="E105" s="272"/>
      <c r="F105" s="273"/>
      <c r="G105" s="273"/>
      <c r="H105" s="273"/>
    </row>
    <row r="106" spans="1:10" x14ac:dyDescent="0.3">
      <c r="A106" s="267"/>
      <c r="B106" s="264"/>
      <c r="C106" s="265" t="s">
        <v>544</v>
      </c>
      <c r="E106" s="272"/>
      <c r="F106" s="273"/>
      <c r="G106" s="273"/>
      <c r="H106" s="273"/>
    </row>
    <row r="107" spans="1:10" x14ac:dyDescent="0.3">
      <c r="A107" s="267"/>
      <c r="B107" s="264"/>
      <c r="C107" s="265" t="s">
        <v>545</v>
      </c>
      <c r="E107" s="273"/>
      <c r="F107" s="273"/>
      <c r="G107" s="273"/>
      <c r="H107" s="273"/>
    </row>
    <row r="108" spans="1:10" x14ac:dyDescent="0.3">
      <c r="A108" s="970" t="s">
        <v>0</v>
      </c>
      <c r="B108" s="970" t="s">
        <v>35</v>
      </c>
      <c r="C108" s="573" t="s">
        <v>26</v>
      </c>
      <c r="D108" s="275" t="s">
        <v>1138</v>
      </c>
      <c r="E108" s="972" t="s">
        <v>1</v>
      </c>
      <c r="F108" s="973"/>
      <c r="G108" s="973"/>
      <c r="H108" s="973"/>
      <c r="I108" s="974"/>
      <c r="J108" s="967" t="s">
        <v>10</v>
      </c>
    </row>
    <row r="109" spans="1:10" ht="56.25" x14ac:dyDescent="0.3">
      <c r="A109" s="971"/>
      <c r="B109" s="971"/>
      <c r="C109" s="574"/>
      <c r="D109" s="311" t="s">
        <v>28</v>
      </c>
      <c r="E109" s="312" t="s">
        <v>5</v>
      </c>
      <c r="F109" s="312" t="s">
        <v>6</v>
      </c>
      <c r="G109" s="312" t="s">
        <v>282</v>
      </c>
      <c r="H109" s="312" t="s">
        <v>29</v>
      </c>
      <c r="I109" s="312" t="s">
        <v>144</v>
      </c>
      <c r="J109" s="968"/>
    </row>
    <row r="110" spans="1:10" x14ac:dyDescent="0.3">
      <c r="A110" s="1002"/>
      <c r="B110" s="386"/>
      <c r="C110" s="277"/>
      <c r="D110" s="1005"/>
      <c r="E110" s="277"/>
      <c r="F110" s="1005"/>
      <c r="G110" s="277"/>
      <c r="H110" s="1005"/>
      <c r="I110" s="277"/>
      <c r="J110" s="277"/>
    </row>
    <row r="111" spans="1:10" ht="93.75" x14ac:dyDescent="0.3">
      <c r="A111" s="279">
        <v>21</v>
      </c>
      <c r="B111" s="386" t="s">
        <v>1147</v>
      </c>
      <c r="C111" s="426"/>
      <c r="D111" s="1006"/>
      <c r="E111" s="651">
        <v>100000</v>
      </c>
      <c r="F111" s="1006"/>
      <c r="G111" s="285"/>
      <c r="H111" s="1006"/>
      <c r="I111" s="285"/>
      <c r="J111" s="285"/>
    </row>
    <row r="112" spans="1:10" x14ac:dyDescent="0.3">
      <c r="A112" s="279"/>
      <c r="B112" s="386" t="s">
        <v>1233</v>
      </c>
      <c r="C112" s="426" t="s">
        <v>394</v>
      </c>
      <c r="D112" s="1006"/>
      <c r="E112" s="285"/>
      <c r="F112" s="1006"/>
      <c r="G112" s="285"/>
      <c r="H112" s="1007">
        <v>100000</v>
      </c>
      <c r="I112" s="285"/>
      <c r="J112" s="290" t="s">
        <v>1234</v>
      </c>
    </row>
    <row r="113" spans="1:10" x14ac:dyDescent="0.3">
      <c r="A113" s="1003"/>
      <c r="B113" s="588" t="s">
        <v>1232</v>
      </c>
      <c r="C113" s="1004"/>
      <c r="D113" s="272"/>
      <c r="E113" s="448"/>
      <c r="F113" s="272"/>
      <c r="G113" s="448"/>
      <c r="H113" s="654"/>
      <c r="I113" s="448"/>
      <c r="J113" s="1008"/>
    </row>
    <row r="114" spans="1:10" x14ac:dyDescent="0.3">
      <c r="A114" s="653"/>
      <c r="B114" s="588"/>
      <c r="C114" s="588"/>
      <c r="D114" s="272"/>
      <c r="E114" s="272"/>
      <c r="F114" s="272"/>
      <c r="G114" s="272"/>
      <c r="H114" s="654"/>
      <c r="I114" s="272"/>
      <c r="J114" s="655"/>
    </row>
    <row r="115" spans="1:10" ht="21" x14ac:dyDescent="0.35">
      <c r="A115" s="948" t="s">
        <v>1133</v>
      </c>
      <c r="B115" s="948"/>
      <c r="C115" s="948"/>
      <c r="D115" s="948"/>
      <c r="E115" s="948"/>
      <c r="F115" s="948"/>
      <c r="G115" s="948"/>
      <c r="H115" s="948"/>
      <c r="I115" s="948"/>
    </row>
    <row r="116" spans="1:10" x14ac:dyDescent="0.3">
      <c r="A116" s="267"/>
      <c r="B116" s="268" t="s">
        <v>30</v>
      </c>
      <c r="C116" s="269" t="s">
        <v>1113</v>
      </c>
      <c r="D116" s="270" t="s">
        <v>33</v>
      </c>
      <c r="E116" s="264"/>
      <c r="F116" s="271" t="s">
        <v>34</v>
      </c>
      <c r="G116" s="264"/>
      <c r="H116" s="271" t="s">
        <v>31</v>
      </c>
      <c r="I116" s="266"/>
    </row>
    <row r="117" spans="1:10" x14ac:dyDescent="0.3">
      <c r="A117" s="267"/>
      <c r="B117" s="268" t="s">
        <v>52</v>
      </c>
      <c r="C117" s="269" t="s">
        <v>150</v>
      </c>
      <c r="D117" s="272"/>
      <c r="F117" s="273"/>
      <c r="G117" s="273"/>
      <c r="H117" s="273"/>
    </row>
    <row r="118" spans="1:10" x14ac:dyDescent="0.3">
      <c r="A118" s="267"/>
      <c r="B118" s="268" t="s">
        <v>553</v>
      </c>
      <c r="C118" s="269" t="s">
        <v>540</v>
      </c>
      <c r="D118" s="272"/>
      <c r="E118" s="273"/>
      <c r="F118" s="273"/>
      <c r="G118" s="273"/>
    </row>
    <row r="119" spans="1:10" x14ac:dyDescent="0.3">
      <c r="A119" s="267"/>
      <c r="B119" s="268" t="s">
        <v>21</v>
      </c>
      <c r="C119" s="269" t="s">
        <v>32</v>
      </c>
      <c r="D119" s="271" t="s">
        <v>53</v>
      </c>
      <c r="E119" s="269"/>
      <c r="F119" s="269" t="s">
        <v>54</v>
      </c>
      <c r="G119" s="269" t="s">
        <v>1116</v>
      </c>
      <c r="H119" s="269" t="s">
        <v>58</v>
      </c>
      <c r="I119" s="269" t="s">
        <v>56</v>
      </c>
      <c r="J119" s="269" t="s">
        <v>57</v>
      </c>
    </row>
    <row r="120" spans="1:10" x14ac:dyDescent="0.3">
      <c r="A120" s="267"/>
      <c r="B120" s="264" t="s">
        <v>36</v>
      </c>
      <c r="C120" s="265" t="s">
        <v>278</v>
      </c>
      <c r="F120" s="272"/>
      <c r="H120" s="272"/>
      <c r="J120" s="272"/>
    </row>
    <row r="121" spans="1:10" x14ac:dyDescent="0.3">
      <c r="A121" s="267"/>
      <c r="B121" s="264"/>
      <c r="C121" s="265" t="s">
        <v>279</v>
      </c>
      <c r="F121" s="272"/>
      <c r="H121" s="272"/>
    </row>
    <row r="122" spans="1:10" x14ac:dyDescent="0.3">
      <c r="A122" s="267"/>
      <c r="B122" s="264"/>
      <c r="C122" s="265" t="s">
        <v>280</v>
      </c>
      <c r="F122" s="272"/>
      <c r="H122" s="272"/>
    </row>
    <row r="123" spans="1:10" x14ac:dyDescent="0.3">
      <c r="A123" s="267"/>
      <c r="B123" s="264" t="s">
        <v>37</v>
      </c>
      <c r="C123" s="265" t="s">
        <v>281</v>
      </c>
      <c r="E123" s="272"/>
      <c r="F123" s="273"/>
      <c r="G123" s="273"/>
      <c r="H123" s="273"/>
    </row>
    <row r="124" spans="1:10" x14ac:dyDescent="0.3">
      <c r="A124" s="267"/>
      <c r="B124" s="264"/>
      <c r="C124" s="265" t="s">
        <v>541</v>
      </c>
      <c r="E124" s="272"/>
      <c r="F124" s="273"/>
      <c r="G124" s="273"/>
      <c r="H124" s="273"/>
    </row>
    <row r="125" spans="1:10" ht="18" customHeight="1" x14ac:dyDescent="0.3">
      <c r="A125" s="267"/>
      <c r="B125" s="264"/>
      <c r="C125" s="265" t="s">
        <v>542</v>
      </c>
      <c r="E125" s="272"/>
      <c r="F125" s="273"/>
      <c r="G125" s="273"/>
      <c r="H125" s="273"/>
    </row>
    <row r="126" spans="1:10" ht="16.5" customHeight="1" x14ac:dyDescent="0.3">
      <c r="A126" s="267"/>
      <c r="B126" s="264"/>
      <c r="C126" s="265" t="s">
        <v>543</v>
      </c>
      <c r="E126" s="272"/>
      <c r="F126" s="273"/>
      <c r="G126" s="273"/>
      <c r="H126" s="273"/>
    </row>
    <row r="127" spans="1:10" x14ac:dyDescent="0.3">
      <c r="A127" s="267"/>
      <c r="B127" s="264"/>
      <c r="C127" s="265" t="s">
        <v>544</v>
      </c>
      <c r="E127" s="272"/>
      <c r="F127" s="273"/>
      <c r="G127" s="273"/>
      <c r="H127" s="273"/>
    </row>
    <row r="128" spans="1:10" x14ac:dyDescent="0.3">
      <c r="A128" s="267"/>
      <c r="B128" s="264"/>
      <c r="C128" s="265" t="s">
        <v>545</v>
      </c>
      <c r="E128" s="273"/>
      <c r="F128" s="273"/>
      <c r="G128" s="273"/>
      <c r="H128" s="273"/>
    </row>
    <row r="129" spans="1:10" x14ac:dyDescent="0.3">
      <c r="A129" s="970" t="s">
        <v>0</v>
      </c>
      <c r="B129" s="970" t="s">
        <v>35</v>
      </c>
      <c r="C129" s="573" t="s">
        <v>26</v>
      </c>
      <c r="D129" s="275" t="s">
        <v>1138</v>
      </c>
      <c r="E129" s="972" t="s">
        <v>1</v>
      </c>
      <c r="F129" s="973"/>
      <c r="G129" s="973"/>
      <c r="H129" s="973"/>
      <c r="I129" s="974"/>
      <c r="J129" s="967" t="s">
        <v>10</v>
      </c>
    </row>
    <row r="130" spans="1:10" ht="56.25" x14ac:dyDescent="0.3">
      <c r="A130" s="971"/>
      <c r="B130" s="971"/>
      <c r="C130" s="574"/>
      <c r="D130" s="311" t="s">
        <v>28</v>
      </c>
      <c r="E130" s="312" t="s">
        <v>5</v>
      </c>
      <c r="F130" s="312" t="s">
        <v>6</v>
      </c>
      <c r="G130" s="312" t="s">
        <v>282</v>
      </c>
      <c r="H130" s="312" t="s">
        <v>29</v>
      </c>
      <c r="I130" s="312" t="s">
        <v>144</v>
      </c>
      <c r="J130" s="968"/>
    </row>
    <row r="131" spans="1:10" x14ac:dyDescent="0.3">
      <c r="A131" s="279"/>
      <c r="B131" s="658"/>
      <c r="C131" s="426"/>
      <c r="D131" s="286"/>
      <c r="E131" s="287"/>
      <c r="F131" s="285"/>
      <c r="G131" s="285"/>
      <c r="H131" s="287"/>
      <c r="I131" s="285"/>
      <c r="J131" s="285"/>
    </row>
    <row r="132" spans="1:10" ht="75" x14ac:dyDescent="0.3">
      <c r="A132" s="279">
        <v>23</v>
      </c>
      <c r="B132" s="658" t="s">
        <v>546</v>
      </c>
      <c r="C132" s="426"/>
      <c r="D132" s="286"/>
      <c r="E132" s="287"/>
      <c r="F132" s="285"/>
      <c r="G132" s="285"/>
      <c r="H132" s="287"/>
      <c r="I132" s="285"/>
      <c r="J132" s="285"/>
    </row>
    <row r="133" spans="1:10" x14ac:dyDescent="0.3">
      <c r="A133" s="279"/>
      <c r="B133" s="658"/>
      <c r="C133" s="426"/>
      <c r="D133" s="286"/>
      <c r="E133" s="287"/>
      <c r="F133" s="285"/>
      <c r="G133" s="285"/>
      <c r="H133" s="287"/>
      <c r="I133" s="285"/>
      <c r="J133" s="285"/>
    </row>
    <row r="134" spans="1:10" x14ac:dyDescent="0.3">
      <c r="A134" s="279"/>
      <c r="B134" s="658"/>
      <c r="C134" s="426"/>
      <c r="D134" s="286"/>
      <c r="E134" s="287"/>
      <c r="F134" s="285"/>
      <c r="G134" s="285"/>
      <c r="H134" s="287"/>
      <c r="I134" s="285"/>
      <c r="J134" s="285"/>
    </row>
    <row r="135" spans="1:10" x14ac:dyDescent="0.3">
      <c r="A135" s="279"/>
      <c r="B135" s="658"/>
      <c r="C135" s="426"/>
      <c r="D135" s="286"/>
      <c r="E135" s="287"/>
      <c r="F135" s="285"/>
      <c r="G135" s="285"/>
      <c r="H135" s="287"/>
      <c r="I135" s="285"/>
      <c r="J135" s="285"/>
    </row>
    <row r="136" spans="1:10" x14ac:dyDescent="0.3">
      <c r="A136" s="279"/>
      <c r="B136" s="658"/>
      <c r="C136" s="426"/>
      <c r="D136" s="286"/>
      <c r="E136" s="287"/>
      <c r="F136" s="285"/>
      <c r="G136" s="285"/>
      <c r="H136" s="287"/>
      <c r="I136" s="285"/>
      <c r="J136" s="285"/>
    </row>
    <row r="137" spans="1:10" ht="21" x14ac:dyDescent="0.35">
      <c r="A137" s="948" t="s">
        <v>1133</v>
      </c>
      <c r="B137" s="948"/>
      <c r="C137" s="948"/>
      <c r="D137" s="948"/>
      <c r="E137" s="948"/>
      <c r="F137" s="948"/>
      <c r="G137" s="948"/>
      <c r="H137" s="948"/>
      <c r="I137" s="948"/>
    </row>
    <row r="138" spans="1:10" x14ac:dyDescent="0.3">
      <c r="A138" s="267"/>
      <c r="B138" s="268" t="s">
        <v>30</v>
      </c>
      <c r="C138" s="269" t="s">
        <v>1113</v>
      </c>
      <c r="D138" s="270" t="s">
        <v>33</v>
      </c>
      <c r="E138" s="264"/>
      <c r="F138" s="271" t="s">
        <v>34</v>
      </c>
      <c r="G138" s="264"/>
      <c r="H138" s="271" t="s">
        <v>31</v>
      </c>
      <c r="I138" s="266"/>
    </row>
    <row r="139" spans="1:10" x14ac:dyDescent="0.3">
      <c r="A139" s="267"/>
      <c r="B139" s="268" t="s">
        <v>52</v>
      </c>
      <c r="C139" s="269" t="s">
        <v>150</v>
      </c>
      <c r="D139" s="272"/>
      <c r="F139" s="273"/>
      <c r="G139" s="273"/>
      <c r="H139" s="273"/>
    </row>
    <row r="140" spans="1:10" x14ac:dyDescent="0.3">
      <c r="A140" s="267"/>
      <c r="B140" s="268" t="s">
        <v>553</v>
      </c>
      <c r="C140" s="269" t="s">
        <v>540</v>
      </c>
      <c r="D140" s="272"/>
      <c r="E140" s="273"/>
      <c r="F140" s="273"/>
      <c r="G140" s="273"/>
    </row>
    <row r="141" spans="1:10" x14ac:dyDescent="0.3">
      <c r="A141" s="267"/>
      <c r="B141" s="268" t="s">
        <v>21</v>
      </c>
      <c r="C141" s="269" t="s">
        <v>32</v>
      </c>
      <c r="D141" s="271" t="s">
        <v>53</v>
      </c>
      <c r="E141" s="269"/>
      <c r="F141" s="269" t="s">
        <v>54</v>
      </c>
      <c r="G141" s="269" t="s">
        <v>1116</v>
      </c>
      <c r="H141" s="269" t="s">
        <v>58</v>
      </c>
      <c r="I141" s="269" t="s">
        <v>56</v>
      </c>
      <c r="J141" s="269" t="s">
        <v>57</v>
      </c>
    </row>
    <row r="142" spans="1:10" x14ac:dyDescent="0.3">
      <c r="A142" s="267"/>
      <c r="B142" s="264" t="s">
        <v>36</v>
      </c>
      <c r="C142" s="265" t="s">
        <v>278</v>
      </c>
      <c r="F142" s="272"/>
      <c r="H142" s="272"/>
      <c r="J142" s="272"/>
    </row>
    <row r="143" spans="1:10" x14ac:dyDescent="0.3">
      <c r="A143" s="267"/>
      <c r="B143" s="264"/>
      <c r="C143" s="265" t="s">
        <v>279</v>
      </c>
      <c r="F143" s="272"/>
      <c r="H143" s="272"/>
    </row>
    <row r="144" spans="1:10" x14ac:dyDescent="0.3">
      <c r="A144" s="267"/>
      <c r="B144" s="264"/>
      <c r="C144" s="265" t="s">
        <v>280</v>
      </c>
      <c r="F144" s="272"/>
      <c r="H144" s="272"/>
    </row>
    <row r="145" spans="1:10" x14ac:dyDescent="0.3">
      <c r="A145" s="267"/>
      <c r="B145" s="264" t="s">
        <v>37</v>
      </c>
      <c r="C145" s="265" t="s">
        <v>281</v>
      </c>
      <c r="E145" s="272"/>
      <c r="F145" s="273"/>
      <c r="G145" s="273"/>
      <c r="H145" s="273"/>
    </row>
    <row r="146" spans="1:10" x14ac:dyDescent="0.3">
      <c r="A146" s="267"/>
      <c r="B146" s="264"/>
      <c r="C146" s="265" t="s">
        <v>541</v>
      </c>
      <c r="E146" s="272"/>
      <c r="F146" s="273"/>
      <c r="G146" s="273"/>
      <c r="H146" s="273"/>
    </row>
    <row r="147" spans="1:10" x14ac:dyDescent="0.3">
      <c r="A147" s="267"/>
      <c r="B147" s="264"/>
      <c r="C147" s="265" t="s">
        <v>542</v>
      </c>
      <c r="E147" s="272"/>
      <c r="F147" s="273"/>
      <c r="G147" s="273"/>
      <c r="H147" s="273"/>
    </row>
    <row r="148" spans="1:10" x14ac:dyDescent="0.3">
      <c r="A148" s="267"/>
      <c r="B148" s="264"/>
      <c r="C148" s="265" t="s">
        <v>543</v>
      </c>
      <c r="E148" s="272"/>
      <c r="F148" s="273"/>
      <c r="G148" s="273"/>
      <c r="H148" s="273"/>
    </row>
    <row r="149" spans="1:10" x14ac:dyDescent="0.3">
      <c r="A149" s="267"/>
      <c r="B149" s="264"/>
      <c r="C149" s="265" t="s">
        <v>544</v>
      </c>
      <c r="E149" s="272"/>
      <c r="F149" s="273"/>
      <c r="G149" s="273"/>
      <c r="H149" s="273"/>
    </row>
    <row r="150" spans="1:10" x14ac:dyDescent="0.3">
      <c r="A150" s="267"/>
      <c r="B150" s="264"/>
      <c r="C150" s="265" t="s">
        <v>545</v>
      </c>
      <c r="E150" s="273"/>
      <c r="F150" s="273"/>
      <c r="G150" s="273"/>
      <c r="H150" s="273"/>
    </row>
    <row r="151" spans="1:10" x14ac:dyDescent="0.3">
      <c r="A151" s="970" t="s">
        <v>0</v>
      </c>
      <c r="B151" s="970" t="s">
        <v>35</v>
      </c>
      <c r="C151" s="573" t="s">
        <v>26</v>
      </c>
      <c r="D151" s="275" t="s">
        <v>1138</v>
      </c>
      <c r="E151" s="972" t="s">
        <v>1</v>
      </c>
      <c r="F151" s="973"/>
      <c r="G151" s="973"/>
      <c r="H151" s="973"/>
      <c r="I151" s="974"/>
      <c r="J151" s="967" t="s">
        <v>10</v>
      </c>
    </row>
    <row r="152" spans="1:10" ht="56.25" x14ac:dyDescent="0.3">
      <c r="A152" s="971"/>
      <c r="B152" s="971"/>
      <c r="C152" s="574"/>
      <c r="D152" s="311" t="s">
        <v>28</v>
      </c>
      <c r="E152" s="312" t="s">
        <v>5</v>
      </c>
      <c r="F152" s="312" t="s">
        <v>6</v>
      </c>
      <c r="G152" s="312" t="s">
        <v>282</v>
      </c>
      <c r="H152" s="312" t="s">
        <v>29</v>
      </c>
      <c r="I152" s="312" t="s">
        <v>144</v>
      </c>
      <c r="J152" s="968"/>
    </row>
    <row r="153" spans="1:10" ht="93.75" x14ac:dyDescent="0.3">
      <c r="A153" s="279">
        <v>24</v>
      </c>
      <c r="B153" s="658" t="s">
        <v>277</v>
      </c>
      <c r="C153" s="426"/>
      <c r="D153" s="285"/>
      <c r="E153" s="285"/>
      <c r="F153" s="285"/>
      <c r="G153" s="285"/>
      <c r="H153" s="285"/>
      <c r="I153" s="285"/>
      <c r="J153" s="285"/>
    </row>
    <row r="154" spans="1:10" x14ac:dyDescent="0.3">
      <c r="A154" s="426"/>
      <c r="B154" s="426"/>
      <c r="C154" s="426"/>
      <c r="D154" s="285"/>
      <c r="E154" s="285"/>
      <c r="F154" s="285"/>
      <c r="G154" s="285"/>
      <c r="H154" s="285"/>
      <c r="I154" s="285"/>
      <c r="J154" s="285"/>
    </row>
    <row r="155" spans="1:10" x14ac:dyDescent="0.3">
      <c r="A155" s="327"/>
      <c r="B155" s="659"/>
      <c r="C155" s="426"/>
      <c r="D155" s="285"/>
      <c r="E155" s="285"/>
      <c r="F155" s="285"/>
      <c r="G155" s="285"/>
      <c r="H155" s="285"/>
      <c r="I155" s="285"/>
      <c r="J155" s="285"/>
    </row>
    <row r="156" spans="1:10" x14ac:dyDescent="0.3">
      <c r="A156" s="969" t="s">
        <v>5</v>
      </c>
      <c r="B156" s="969"/>
      <c r="C156" s="969"/>
      <c r="D156" s="969"/>
      <c r="E156" s="652">
        <f>SUM(E18:E155)</f>
        <v>178000</v>
      </c>
      <c r="F156" s="329"/>
      <c r="G156" s="329"/>
      <c r="H156" s="329">
        <f>SUM(H18:H155)</f>
        <v>178000</v>
      </c>
      <c r="I156" s="329"/>
      <c r="J156" s="329"/>
    </row>
  </sheetData>
  <mergeCells count="41">
    <mergeCell ref="A137:I137"/>
    <mergeCell ref="A151:A152"/>
    <mergeCell ref="B151:B152"/>
    <mergeCell ref="E151:I151"/>
    <mergeCell ref="J151:J152"/>
    <mergeCell ref="A115:I115"/>
    <mergeCell ref="A129:A130"/>
    <mergeCell ref="B129:B130"/>
    <mergeCell ref="E129:I129"/>
    <mergeCell ref="J129:J130"/>
    <mergeCell ref="A94:I94"/>
    <mergeCell ref="A108:A109"/>
    <mergeCell ref="B108:B109"/>
    <mergeCell ref="E108:I108"/>
    <mergeCell ref="J108:J109"/>
    <mergeCell ref="A86:A87"/>
    <mergeCell ref="B86:B87"/>
    <mergeCell ref="E86:I86"/>
    <mergeCell ref="J86:J87"/>
    <mergeCell ref="A72:I72"/>
    <mergeCell ref="A69:A70"/>
    <mergeCell ref="B69:B70"/>
    <mergeCell ref="E69:I69"/>
    <mergeCell ref="J69:J70"/>
    <mergeCell ref="A55:I55"/>
    <mergeCell ref="A156:D156"/>
    <mergeCell ref="J16:J17"/>
    <mergeCell ref="A1:I1"/>
    <mergeCell ref="A16:A17"/>
    <mergeCell ref="B16:B17"/>
    <mergeCell ref="E16:I16"/>
    <mergeCell ref="A20:I20"/>
    <mergeCell ref="A34:A35"/>
    <mergeCell ref="B34:B35"/>
    <mergeCell ref="E34:I34"/>
    <mergeCell ref="J34:J35"/>
    <mergeCell ref="A37:I37"/>
    <mergeCell ref="A51:A52"/>
    <mergeCell ref="B51:B52"/>
    <mergeCell ref="E51:I51"/>
    <mergeCell ref="J51:J52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9"/>
  <sheetViews>
    <sheetView topLeftCell="A52" zoomScaleNormal="100" workbookViewId="0">
      <selection activeCell="N38" sqref="N38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21.42578125" style="265" customWidth="1"/>
    <col min="4" max="4" width="11.85546875" style="265" customWidth="1"/>
    <col min="5" max="5" width="11.42578125" style="265" customWidth="1"/>
    <col min="6" max="6" width="9.85546875" style="265" customWidth="1"/>
    <col min="7" max="7" width="6.7109375" style="265" customWidth="1"/>
    <col min="8" max="8" width="6.85546875" style="265" customWidth="1"/>
    <col min="9" max="9" width="6.7109375" style="265" customWidth="1"/>
    <col min="10" max="10" width="11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1113</v>
      </c>
      <c r="D2" s="270" t="s">
        <v>33</v>
      </c>
      <c r="E2" s="264"/>
      <c r="F2" s="271" t="s">
        <v>34</v>
      </c>
      <c r="G2" s="264"/>
      <c r="H2" s="271" t="s">
        <v>31</v>
      </c>
      <c r="I2" s="266"/>
    </row>
    <row r="3" spans="1:10" ht="21" customHeight="1" x14ac:dyDescent="0.3">
      <c r="A3" s="267"/>
      <c r="B3" s="268" t="s">
        <v>52</v>
      </c>
      <c r="C3" s="269" t="s">
        <v>150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547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32</v>
      </c>
      <c r="D5" s="271" t="s">
        <v>53</v>
      </c>
      <c r="E5" s="269"/>
      <c r="F5" s="269" t="s">
        <v>54</v>
      </c>
      <c r="G5" s="269" t="s">
        <v>55</v>
      </c>
      <c r="H5" s="269" t="s">
        <v>1117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D6" s="265" t="s">
        <v>548</v>
      </c>
      <c r="F6" s="272"/>
      <c r="H6" s="272"/>
      <c r="J6" s="272"/>
    </row>
    <row r="7" spans="1:10" ht="21" customHeight="1" x14ac:dyDescent="0.3">
      <c r="A7" s="267"/>
      <c r="B7" s="264"/>
      <c r="D7" s="265" t="s">
        <v>549</v>
      </c>
      <c r="F7" s="272"/>
      <c r="H7" s="272"/>
    </row>
    <row r="8" spans="1:10" ht="21" customHeight="1" x14ac:dyDescent="0.3">
      <c r="A8" s="267"/>
      <c r="B8" s="264"/>
      <c r="D8" s="265" t="s">
        <v>550</v>
      </c>
      <c r="F8" s="272"/>
      <c r="H8" s="272"/>
    </row>
    <row r="9" spans="1:10" ht="21" customHeight="1" x14ac:dyDescent="0.3">
      <c r="A9" s="267"/>
      <c r="B9" s="264" t="s">
        <v>37</v>
      </c>
      <c r="D9" s="265" t="s">
        <v>551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552</v>
      </c>
      <c r="E10" s="273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26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56.25" x14ac:dyDescent="0.3">
      <c r="A12" s="971"/>
      <c r="B12" s="971"/>
      <c r="C12" s="574"/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56.25" x14ac:dyDescent="0.2">
      <c r="A13" s="330">
        <v>25</v>
      </c>
      <c r="B13" s="317" t="s">
        <v>283</v>
      </c>
      <c r="C13" s="282"/>
      <c r="D13" s="282"/>
      <c r="E13" s="323">
        <v>10000</v>
      </c>
      <c r="F13" s="282"/>
      <c r="G13" s="282"/>
      <c r="H13" s="282"/>
      <c r="I13" s="282"/>
      <c r="J13" s="282"/>
    </row>
    <row r="14" spans="1:10" s="278" customFormat="1" ht="37.5" x14ac:dyDescent="0.2">
      <c r="A14" s="330"/>
      <c r="B14" s="317" t="s">
        <v>675</v>
      </c>
      <c r="C14" s="280" t="s">
        <v>407</v>
      </c>
      <c r="D14" s="280" t="s">
        <v>408</v>
      </c>
      <c r="E14" s="552"/>
      <c r="F14" s="397" t="s">
        <v>1058</v>
      </c>
      <c r="G14" s="282"/>
      <c r="H14" s="282"/>
      <c r="I14" s="282"/>
      <c r="J14" s="280" t="s">
        <v>404</v>
      </c>
    </row>
    <row r="15" spans="1:10" s="278" customFormat="1" ht="39" customHeight="1" x14ac:dyDescent="0.2">
      <c r="A15" s="330"/>
      <c r="B15" s="317" t="s">
        <v>676</v>
      </c>
      <c r="C15" s="280" t="s">
        <v>442</v>
      </c>
      <c r="D15" s="280" t="s">
        <v>440</v>
      </c>
      <c r="E15" s="552"/>
      <c r="F15" s="323">
        <v>10000</v>
      </c>
      <c r="G15" s="282"/>
      <c r="H15" s="282"/>
      <c r="I15" s="282"/>
      <c r="J15" s="280" t="s">
        <v>441</v>
      </c>
    </row>
    <row r="16" spans="1:10" s="278" customFormat="1" x14ac:dyDescent="0.2">
      <c r="A16" s="330"/>
      <c r="B16" s="317" t="s">
        <v>677</v>
      </c>
      <c r="C16" s="280" t="s">
        <v>443</v>
      </c>
      <c r="D16" s="280" t="s">
        <v>444</v>
      </c>
      <c r="E16" s="552"/>
      <c r="F16" s="660" t="s">
        <v>454</v>
      </c>
      <c r="G16" s="282"/>
      <c r="H16" s="282"/>
      <c r="I16" s="282"/>
      <c r="J16" s="280" t="s">
        <v>441</v>
      </c>
    </row>
    <row r="17" spans="1:10" s="278" customFormat="1" x14ac:dyDescent="0.2">
      <c r="A17" s="330"/>
      <c r="B17" s="317" t="s">
        <v>678</v>
      </c>
      <c r="C17" s="280" t="s">
        <v>443</v>
      </c>
      <c r="D17" s="280" t="s">
        <v>445</v>
      </c>
      <c r="E17" s="552"/>
      <c r="F17" s="660" t="s">
        <v>454</v>
      </c>
      <c r="G17" s="282"/>
      <c r="H17" s="282"/>
      <c r="I17" s="282"/>
      <c r="J17" s="280" t="s">
        <v>441</v>
      </c>
    </row>
    <row r="18" spans="1:10" s="278" customFormat="1" ht="37.5" x14ac:dyDescent="0.2">
      <c r="A18" s="330"/>
      <c r="B18" s="317" t="s">
        <v>679</v>
      </c>
      <c r="C18" s="280" t="s">
        <v>446</v>
      </c>
      <c r="D18" s="280" t="s">
        <v>447</v>
      </c>
      <c r="E18" s="552"/>
      <c r="F18" s="660" t="s">
        <v>454</v>
      </c>
      <c r="G18" s="282"/>
      <c r="H18" s="282"/>
      <c r="I18" s="282"/>
      <c r="J18" s="280" t="s">
        <v>441</v>
      </c>
    </row>
    <row r="19" spans="1:10" s="278" customFormat="1" ht="37.5" x14ac:dyDescent="0.2">
      <c r="A19" s="295">
        <v>26</v>
      </c>
      <c r="B19" s="317" t="s">
        <v>151</v>
      </c>
      <c r="C19" s="282"/>
      <c r="D19" s="282"/>
      <c r="E19" s="323">
        <v>5400</v>
      </c>
      <c r="F19" s="282"/>
      <c r="G19" s="282"/>
      <c r="H19" s="282"/>
      <c r="I19" s="282"/>
      <c r="J19" s="282"/>
    </row>
    <row r="20" spans="1:10" s="278" customFormat="1" ht="21" x14ac:dyDescent="0.35">
      <c r="A20" s="948" t="s">
        <v>1133</v>
      </c>
      <c r="B20" s="948"/>
      <c r="C20" s="948"/>
      <c r="D20" s="948"/>
      <c r="E20" s="948"/>
      <c r="F20" s="948"/>
      <c r="G20" s="948"/>
      <c r="H20" s="948"/>
      <c r="I20" s="948"/>
      <c r="J20" s="265"/>
    </row>
    <row r="21" spans="1:10" s="278" customFormat="1" x14ac:dyDescent="0.3">
      <c r="A21" s="267"/>
      <c r="B21" s="268" t="s">
        <v>30</v>
      </c>
      <c r="C21" s="269" t="s">
        <v>1113</v>
      </c>
      <c r="D21" s="270" t="s">
        <v>33</v>
      </c>
      <c r="E21" s="264"/>
      <c r="F21" s="271" t="s">
        <v>34</v>
      </c>
      <c r="G21" s="264"/>
      <c r="H21" s="271" t="s">
        <v>31</v>
      </c>
      <c r="I21" s="266"/>
      <c r="J21" s="265"/>
    </row>
    <row r="22" spans="1:10" s="278" customFormat="1" x14ac:dyDescent="0.3">
      <c r="A22" s="267"/>
      <c r="B22" s="268" t="s">
        <v>52</v>
      </c>
      <c r="C22" s="269" t="s">
        <v>150</v>
      </c>
      <c r="D22" s="272"/>
      <c r="E22" s="265"/>
      <c r="F22" s="273"/>
      <c r="G22" s="273"/>
      <c r="H22" s="273"/>
      <c r="I22" s="265"/>
      <c r="J22" s="265"/>
    </row>
    <row r="23" spans="1:10" s="278" customFormat="1" x14ac:dyDescent="0.3">
      <c r="A23" s="267"/>
      <c r="B23" s="268" t="s">
        <v>553</v>
      </c>
      <c r="C23" s="269" t="s">
        <v>547</v>
      </c>
      <c r="D23" s="272"/>
      <c r="E23" s="273"/>
      <c r="F23" s="273"/>
      <c r="G23" s="273"/>
      <c r="H23" s="265"/>
      <c r="I23" s="265"/>
      <c r="J23" s="265"/>
    </row>
    <row r="24" spans="1:10" s="278" customFormat="1" x14ac:dyDescent="0.3">
      <c r="A24" s="267"/>
      <c r="B24" s="268" t="s">
        <v>21</v>
      </c>
      <c r="C24" s="269" t="s">
        <v>32</v>
      </c>
      <c r="D24" s="271" t="s">
        <v>53</v>
      </c>
      <c r="E24" s="269"/>
      <c r="F24" s="269" t="s">
        <v>54</v>
      </c>
      <c r="G24" s="269" t="s">
        <v>55</v>
      </c>
      <c r="H24" s="269" t="s">
        <v>1117</v>
      </c>
      <c r="I24" s="269" t="s">
        <v>56</v>
      </c>
      <c r="J24" s="269" t="s">
        <v>57</v>
      </c>
    </row>
    <row r="25" spans="1:10" s="278" customFormat="1" x14ac:dyDescent="0.3">
      <c r="A25" s="267"/>
      <c r="B25" s="264" t="s">
        <v>36</v>
      </c>
      <c r="C25" s="265"/>
      <c r="D25" s="265" t="s">
        <v>548</v>
      </c>
      <c r="E25" s="265"/>
      <c r="F25" s="272"/>
      <c r="G25" s="265"/>
      <c r="H25" s="272"/>
      <c r="I25" s="265"/>
      <c r="J25" s="272"/>
    </row>
    <row r="26" spans="1:10" s="278" customFormat="1" x14ac:dyDescent="0.3">
      <c r="A26" s="267"/>
      <c r="B26" s="264"/>
      <c r="C26" s="265"/>
      <c r="D26" s="265" t="s">
        <v>549</v>
      </c>
      <c r="E26" s="265"/>
      <c r="F26" s="272"/>
      <c r="G26" s="265"/>
      <c r="H26" s="272"/>
      <c r="I26" s="265"/>
      <c r="J26" s="265"/>
    </row>
    <row r="27" spans="1:10" s="278" customFormat="1" x14ac:dyDescent="0.3">
      <c r="A27" s="267"/>
      <c r="B27" s="264"/>
      <c r="C27" s="265"/>
      <c r="D27" s="265" t="s">
        <v>550</v>
      </c>
      <c r="E27" s="265"/>
      <c r="F27" s="272"/>
      <c r="G27" s="265"/>
      <c r="H27" s="272"/>
      <c r="I27" s="265"/>
      <c r="J27" s="265"/>
    </row>
    <row r="28" spans="1:10" s="278" customFormat="1" x14ac:dyDescent="0.3">
      <c r="A28" s="267"/>
      <c r="B28" s="264" t="s">
        <v>37</v>
      </c>
      <c r="C28" s="265"/>
      <c r="D28" s="265" t="s">
        <v>551</v>
      </c>
      <c r="E28" s="272"/>
      <c r="F28" s="273"/>
      <c r="G28" s="273"/>
      <c r="H28" s="273"/>
      <c r="I28" s="265"/>
      <c r="J28" s="265"/>
    </row>
    <row r="29" spans="1:10" s="278" customFormat="1" x14ac:dyDescent="0.3">
      <c r="A29" s="267"/>
      <c r="B29" s="264"/>
      <c r="C29" s="265"/>
      <c r="D29" s="265" t="s">
        <v>552</v>
      </c>
      <c r="E29" s="273"/>
      <c r="F29" s="273"/>
      <c r="G29" s="273"/>
      <c r="H29" s="273"/>
      <c r="I29" s="265"/>
      <c r="J29" s="265"/>
    </row>
    <row r="30" spans="1:10" s="278" customFormat="1" x14ac:dyDescent="0.3">
      <c r="A30" s="970" t="s">
        <v>0</v>
      </c>
      <c r="B30" s="970" t="s">
        <v>35</v>
      </c>
      <c r="C30" s="573" t="s">
        <v>26</v>
      </c>
      <c r="D30" s="275" t="s">
        <v>1138</v>
      </c>
      <c r="E30" s="972" t="s">
        <v>1</v>
      </c>
      <c r="F30" s="973"/>
      <c r="G30" s="973"/>
      <c r="H30" s="973"/>
      <c r="I30" s="974"/>
      <c r="J30" s="967" t="s">
        <v>10</v>
      </c>
    </row>
    <row r="31" spans="1:10" s="278" customFormat="1" ht="56.25" x14ac:dyDescent="0.3">
      <c r="A31" s="971"/>
      <c r="B31" s="971"/>
      <c r="C31" s="574"/>
      <c r="D31" s="311" t="s">
        <v>28</v>
      </c>
      <c r="E31" s="312" t="s">
        <v>5</v>
      </c>
      <c r="F31" s="312" t="s">
        <v>6</v>
      </c>
      <c r="G31" s="312" t="s">
        <v>282</v>
      </c>
      <c r="H31" s="312" t="s">
        <v>29</v>
      </c>
      <c r="I31" s="312" t="s">
        <v>144</v>
      </c>
      <c r="J31" s="968"/>
    </row>
    <row r="32" spans="1:10" s="278" customFormat="1" ht="37.5" x14ac:dyDescent="0.2">
      <c r="A32" s="283"/>
      <c r="B32" s="317" t="s">
        <v>680</v>
      </c>
      <c r="C32" s="280" t="s">
        <v>406</v>
      </c>
      <c r="D32" s="278" t="s">
        <v>408</v>
      </c>
      <c r="E32" s="323"/>
      <c r="F32" s="323">
        <v>5400</v>
      </c>
      <c r="G32" s="280"/>
      <c r="H32" s="280"/>
      <c r="I32" s="280"/>
      <c r="J32" s="280" t="s">
        <v>405</v>
      </c>
    </row>
    <row r="33" spans="1:10" s="278" customFormat="1" x14ac:dyDescent="0.2">
      <c r="A33" s="283"/>
      <c r="B33" s="317" t="s">
        <v>681</v>
      </c>
      <c r="C33" s="280" t="s">
        <v>448</v>
      </c>
      <c r="D33" s="278" t="s">
        <v>449</v>
      </c>
      <c r="E33" s="323"/>
      <c r="F33" s="660" t="s">
        <v>454</v>
      </c>
      <c r="G33" s="280"/>
      <c r="H33" s="280"/>
      <c r="I33" s="280"/>
      <c r="J33" s="280" t="s">
        <v>441</v>
      </c>
    </row>
    <row r="34" spans="1:10" s="278" customFormat="1" x14ac:dyDescent="0.2">
      <c r="A34" s="283"/>
      <c r="B34" s="317" t="s">
        <v>682</v>
      </c>
      <c r="C34" s="280" t="s">
        <v>448</v>
      </c>
      <c r="D34" s="278" t="s">
        <v>449</v>
      </c>
      <c r="E34" s="323"/>
      <c r="F34" s="660" t="s">
        <v>454</v>
      </c>
      <c r="G34" s="280"/>
      <c r="H34" s="280"/>
      <c r="I34" s="280"/>
      <c r="J34" s="280" t="s">
        <v>441</v>
      </c>
    </row>
    <row r="35" spans="1:10" s="278" customFormat="1" x14ac:dyDescent="0.2">
      <c r="A35" s="283"/>
      <c r="B35" s="317" t="s">
        <v>683</v>
      </c>
      <c r="C35" s="280" t="s">
        <v>448</v>
      </c>
      <c r="D35" s="278" t="s">
        <v>450</v>
      </c>
      <c r="E35" s="323"/>
      <c r="F35" s="660" t="s">
        <v>454</v>
      </c>
      <c r="G35" s="280"/>
      <c r="H35" s="280"/>
      <c r="I35" s="280"/>
      <c r="J35" s="280" t="s">
        <v>441</v>
      </c>
    </row>
    <row r="36" spans="1:10" s="278" customFormat="1" ht="37.5" x14ac:dyDescent="0.2">
      <c r="A36" s="283"/>
      <c r="B36" s="317" t="s">
        <v>684</v>
      </c>
      <c r="C36" s="280" t="s">
        <v>451</v>
      </c>
      <c r="D36" s="278" t="s">
        <v>452</v>
      </c>
      <c r="E36" s="323"/>
      <c r="F36" s="660" t="s">
        <v>454</v>
      </c>
      <c r="G36" s="280"/>
      <c r="H36" s="280"/>
      <c r="I36" s="280"/>
      <c r="J36" s="280" t="s">
        <v>441</v>
      </c>
    </row>
    <row r="37" spans="1:10" s="278" customFormat="1" ht="37.5" x14ac:dyDescent="0.2">
      <c r="A37" s="295">
        <v>27</v>
      </c>
      <c r="B37" s="325" t="s">
        <v>152</v>
      </c>
      <c r="C37" s="282"/>
      <c r="D37" s="282"/>
      <c r="E37" s="552"/>
      <c r="G37" s="282"/>
      <c r="H37" s="282"/>
      <c r="I37" s="282"/>
      <c r="J37" s="282"/>
    </row>
    <row r="38" spans="1:10" s="278" customFormat="1" ht="37.5" x14ac:dyDescent="0.2">
      <c r="A38" s="295"/>
      <c r="B38" s="325" t="s">
        <v>685</v>
      </c>
      <c r="C38" s="280" t="s">
        <v>453</v>
      </c>
      <c r="D38" s="282"/>
      <c r="E38" s="552"/>
      <c r="F38" s="397" t="s">
        <v>454</v>
      </c>
      <c r="G38" s="282"/>
      <c r="H38" s="282"/>
      <c r="I38" s="282"/>
      <c r="J38" s="280" t="s">
        <v>441</v>
      </c>
    </row>
    <row r="39" spans="1:10" x14ac:dyDescent="0.3">
      <c r="A39" s="336">
        <v>28</v>
      </c>
      <c r="B39" s="349" t="s">
        <v>146</v>
      </c>
      <c r="C39" s="426"/>
      <c r="D39" s="285"/>
      <c r="E39" s="389">
        <v>5400</v>
      </c>
      <c r="F39" s="285"/>
      <c r="G39" s="285"/>
      <c r="H39" s="285"/>
      <c r="I39" s="285"/>
      <c r="J39" s="285"/>
    </row>
    <row r="40" spans="1:10" s="278" customFormat="1" x14ac:dyDescent="0.2">
      <c r="A40" s="283"/>
      <c r="B40" s="325" t="s">
        <v>686</v>
      </c>
      <c r="C40" s="280" t="s">
        <v>409</v>
      </c>
      <c r="D40" s="280" t="s">
        <v>408</v>
      </c>
      <c r="E40" s="323"/>
      <c r="F40" s="323">
        <v>5400</v>
      </c>
      <c r="G40" s="280"/>
      <c r="H40" s="280"/>
      <c r="I40" s="280"/>
      <c r="J40" s="280" t="s">
        <v>404</v>
      </c>
    </row>
    <row r="41" spans="1:10" s="278" customFormat="1" x14ac:dyDescent="0.2">
      <c r="A41" s="587"/>
      <c r="B41" s="588"/>
      <c r="C41" s="589"/>
      <c r="D41" s="589"/>
      <c r="E41" s="581"/>
      <c r="F41" s="581"/>
      <c r="G41" s="589"/>
      <c r="H41" s="589"/>
      <c r="I41" s="589"/>
      <c r="J41" s="589"/>
    </row>
    <row r="42" spans="1:10" s="278" customFormat="1" x14ac:dyDescent="0.2">
      <c r="A42" s="587"/>
      <c r="B42" s="588"/>
      <c r="C42" s="589"/>
      <c r="D42" s="589"/>
      <c r="E42" s="581"/>
      <c r="F42" s="581"/>
      <c r="G42" s="589"/>
      <c r="H42" s="589"/>
      <c r="I42" s="589"/>
      <c r="J42" s="589"/>
    </row>
    <row r="43" spans="1:10" s="278" customFormat="1" ht="21" x14ac:dyDescent="0.35">
      <c r="A43" s="948" t="s">
        <v>1133</v>
      </c>
      <c r="B43" s="948"/>
      <c r="C43" s="948"/>
      <c r="D43" s="948"/>
      <c r="E43" s="948"/>
      <c r="F43" s="948"/>
      <c r="G43" s="948"/>
      <c r="H43" s="948"/>
      <c r="I43" s="948"/>
      <c r="J43" s="265"/>
    </row>
    <row r="44" spans="1:10" s="278" customFormat="1" x14ac:dyDescent="0.3">
      <c r="A44" s="267"/>
      <c r="B44" s="268" t="s">
        <v>30</v>
      </c>
      <c r="C44" s="269" t="s">
        <v>1113</v>
      </c>
      <c r="D44" s="270" t="s">
        <v>33</v>
      </c>
      <c r="E44" s="264"/>
      <c r="F44" s="271" t="s">
        <v>34</v>
      </c>
      <c r="G44" s="264"/>
      <c r="H44" s="271" t="s">
        <v>31</v>
      </c>
      <c r="I44" s="266"/>
      <c r="J44" s="265"/>
    </row>
    <row r="45" spans="1:10" s="278" customFormat="1" x14ac:dyDescent="0.3">
      <c r="A45" s="267"/>
      <c r="B45" s="268" t="s">
        <v>52</v>
      </c>
      <c r="C45" s="269" t="s">
        <v>150</v>
      </c>
      <c r="D45" s="272"/>
      <c r="E45" s="265"/>
      <c r="F45" s="273"/>
      <c r="G45" s="273"/>
      <c r="H45" s="273"/>
      <c r="I45" s="265"/>
      <c r="J45" s="265"/>
    </row>
    <row r="46" spans="1:10" s="278" customFormat="1" x14ac:dyDescent="0.3">
      <c r="A46" s="267"/>
      <c r="B46" s="268" t="s">
        <v>553</v>
      </c>
      <c r="C46" s="269" t="s">
        <v>547</v>
      </c>
      <c r="D46" s="272"/>
      <c r="E46" s="273"/>
      <c r="F46" s="273"/>
      <c r="G46" s="273"/>
      <c r="H46" s="265"/>
      <c r="I46" s="265"/>
      <c r="J46" s="265"/>
    </row>
    <row r="47" spans="1:10" s="278" customFormat="1" x14ac:dyDescent="0.3">
      <c r="A47" s="267"/>
      <c r="B47" s="268" t="s">
        <v>21</v>
      </c>
      <c r="C47" s="269" t="s">
        <v>32</v>
      </c>
      <c r="D47" s="271" t="s">
        <v>53</v>
      </c>
      <c r="E47" s="269"/>
      <c r="F47" s="269" t="s">
        <v>54</v>
      </c>
      <c r="G47" s="269" t="s">
        <v>55</v>
      </c>
      <c r="H47" s="269" t="s">
        <v>1117</v>
      </c>
      <c r="I47" s="269" t="s">
        <v>56</v>
      </c>
      <c r="J47" s="269" t="s">
        <v>57</v>
      </c>
    </row>
    <row r="48" spans="1:10" s="278" customFormat="1" x14ac:dyDescent="0.3">
      <c r="A48" s="267"/>
      <c r="B48" s="264" t="s">
        <v>36</v>
      </c>
      <c r="C48" s="265"/>
      <c r="D48" s="265" t="s">
        <v>548</v>
      </c>
      <c r="E48" s="265"/>
      <c r="F48" s="272"/>
      <c r="G48" s="265"/>
      <c r="H48" s="272"/>
      <c r="I48" s="265"/>
      <c r="J48" s="272"/>
    </row>
    <row r="49" spans="1:11" s="278" customFormat="1" x14ac:dyDescent="0.3">
      <c r="A49" s="267"/>
      <c r="B49" s="264"/>
      <c r="C49" s="265"/>
      <c r="D49" s="265" t="s">
        <v>549</v>
      </c>
      <c r="E49" s="265"/>
      <c r="F49" s="272"/>
      <c r="G49" s="265"/>
      <c r="H49" s="272"/>
      <c r="I49" s="265"/>
      <c r="J49" s="265"/>
    </row>
    <row r="50" spans="1:11" s="278" customFormat="1" x14ac:dyDescent="0.3">
      <c r="A50" s="267"/>
      <c r="B50" s="264"/>
      <c r="C50" s="265"/>
      <c r="D50" s="265" t="s">
        <v>550</v>
      </c>
      <c r="E50" s="265"/>
      <c r="F50" s="272"/>
      <c r="G50" s="265"/>
      <c r="H50" s="272"/>
      <c r="I50" s="265"/>
      <c r="J50" s="265"/>
    </row>
    <row r="51" spans="1:11" s="278" customFormat="1" x14ac:dyDescent="0.3">
      <c r="A51" s="267"/>
      <c r="B51" s="264" t="s">
        <v>37</v>
      </c>
      <c r="C51" s="265"/>
      <c r="D51" s="265" t="s">
        <v>551</v>
      </c>
      <c r="E51" s="272"/>
      <c r="F51" s="273"/>
      <c r="G51" s="273"/>
      <c r="H51" s="273"/>
      <c r="I51" s="265"/>
      <c r="J51" s="265"/>
    </row>
    <row r="52" spans="1:11" s="278" customFormat="1" x14ac:dyDescent="0.3">
      <c r="A52" s="267"/>
      <c r="B52" s="264"/>
      <c r="C52" s="265"/>
      <c r="D52" s="265" t="s">
        <v>552</v>
      </c>
      <c r="E52" s="273"/>
      <c r="F52" s="273"/>
      <c r="G52" s="273"/>
      <c r="H52" s="273"/>
      <c r="I52" s="265"/>
      <c r="J52" s="265"/>
    </row>
    <row r="53" spans="1:11" s="278" customFormat="1" x14ac:dyDescent="0.3">
      <c r="A53" s="970" t="s">
        <v>0</v>
      </c>
      <c r="B53" s="970" t="s">
        <v>35</v>
      </c>
      <c r="C53" s="573" t="s">
        <v>26</v>
      </c>
      <c r="D53" s="275" t="s">
        <v>1138</v>
      </c>
      <c r="E53" s="972" t="s">
        <v>1</v>
      </c>
      <c r="F53" s="973"/>
      <c r="G53" s="973"/>
      <c r="H53" s="973"/>
      <c r="I53" s="974"/>
      <c r="J53" s="967" t="s">
        <v>10</v>
      </c>
    </row>
    <row r="54" spans="1:11" s="278" customFormat="1" ht="56.25" x14ac:dyDescent="0.3">
      <c r="A54" s="971"/>
      <c r="B54" s="971"/>
      <c r="C54" s="574"/>
      <c r="D54" s="311" t="s">
        <v>28</v>
      </c>
      <c r="E54" s="312" t="s">
        <v>5</v>
      </c>
      <c r="F54" s="312" t="s">
        <v>6</v>
      </c>
      <c r="G54" s="312" t="s">
        <v>282</v>
      </c>
      <c r="H54" s="312" t="s">
        <v>29</v>
      </c>
      <c r="I54" s="312" t="s">
        <v>144</v>
      </c>
      <c r="J54" s="968"/>
    </row>
    <row r="55" spans="1:11" ht="75" x14ac:dyDescent="0.3">
      <c r="A55" s="339">
        <v>29</v>
      </c>
      <c r="B55" s="386" t="s">
        <v>284</v>
      </c>
      <c r="C55" s="426"/>
      <c r="D55" s="286"/>
      <c r="E55" s="389"/>
      <c r="F55" s="285"/>
      <c r="G55" s="285"/>
      <c r="H55" s="287"/>
      <c r="I55" s="285"/>
      <c r="J55" s="285"/>
    </row>
    <row r="56" spans="1:11" ht="75" x14ac:dyDescent="0.3">
      <c r="A56" s="283"/>
      <c r="B56" s="391" t="s">
        <v>687</v>
      </c>
      <c r="C56" s="661" t="s">
        <v>413</v>
      </c>
      <c r="D56" s="285" t="s">
        <v>408</v>
      </c>
      <c r="E56" s="557"/>
      <c r="F56" s="285" t="s">
        <v>410</v>
      </c>
      <c r="G56" s="285"/>
      <c r="H56" s="285"/>
      <c r="I56" s="285"/>
      <c r="J56" s="285" t="s">
        <v>411</v>
      </c>
      <c r="K56" s="265" t="s">
        <v>412</v>
      </c>
    </row>
    <row r="57" spans="1:11" x14ac:dyDescent="0.3">
      <c r="A57" s="342"/>
      <c r="B57" s="659"/>
      <c r="C57" s="426"/>
      <c r="D57" s="285"/>
      <c r="E57" s="389"/>
      <c r="F57" s="285"/>
      <c r="G57" s="285"/>
      <c r="H57" s="285"/>
      <c r="I57" s="285"/>
      <c r="J57" s="285"/>
    </row>
    <row r="58" spans="1:11" x14ac:dyDescent="0.3">
      <c r="A58" s="969" t="s">
        <v>5</v>
      </c>
      <c r="B58" s="969"/>
      <c r="C58" s="969"/>
      <c r="D58" s="969"/>
      <c r="E58" s="551">
        <f>SUM(E13:E57)</f>
        <v>20800</v>
      </c>
      <c r="F58" s="551">
        <f>SUM(F13:F57)</f>
        <v>20800</v>
      </c>
      <c r="G58" s="329"/>
      <c r="H58" s="329"/>
      <c r="I58" s="329"/>
      <c r="J58" s="329"/>
    </row>
    <row r="59" spans="1:11" x14ac:dyDescent="0.3">
      <c r="B59" s="264"/>
    </row>
  </sheetData>
  <mergeCells count="16">
    <mergeCell ref="A58:D58"/>
    <mergeCell ref="J11:J12"/>
    <mergeCell ref="A1:I1"/>
    <mergeCell ref="A11:A12"/>
    <mergeCell ref="B11:B12"/>
    <mergeCell ref="E11:I11"/>
    <mergeCell ref="A20:I20"/>
    <mergeCell ref="A30:A31"/>
    <mergeCell ref="B30:B31"/>
    <mergeCell ref="E30:I30"/>
    <mergeCell ref="J30:J31"/>
    <mergeCell ref="A43:I43"/>
    <mergeCell ref="A53:A54"/>
    <mergeCell ref="B53:B54"/>
    <mergeCell ref="E53:I53"/>
    <mergeCell ref="J53:J54"/>
  </mergeCells>
  <pageMargins left="0.70866141732283472" right="0.51181102362204722" top="0.74803149606299213" bottom="0.35433070866141736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view="pageLayout" topLeftCell="A16" zoomScaleNormal="80" zoomScaleSheetLayoutView="100" workbookViewId="0">
      <selection activeCell="Q4" sqref="Q4"/>
    </sheetView>
  </sheetViews>
  <sheetFormatPr defaultColWidth="9.140625" defaultRowHeight="20.25" x14ac:dyDescent="0.3"/>
  <cols>
    <col min="1" max="1" width="3.5703125" style="14" customWidth="1"/>
    <col min="2" max="2" width="5.140625" style="14" customWidth="1"/>
    <col min="3" max="3" width="3.42578125" style="14" customWidth="1"/>
    <col min="4" max="4" width="12.140625" style="14" customWidth="1"/>
    <col min="5" max="5" width="6.28515625" style="14" customWidth="1"/>
    <col min="6" max="6" width="7.42578125" style="14" customWidth="1"/>
    <col min="7" max="7" width="6.140625" style="14" customWidth="1"/>
    <col min="8" max="8" width="9.140625" style="14"/>
    <col min="9" max="10" width="6.42578125" style="14" customWidth="1"/>
    <col min="11" max="11" width="5.85546875" style="14" customWidth="1"/>
    <col min="12" max="12" width="6.28515625" style="14" customWidth="1"/>
    <col min="13" max="13" width="28.42578125" style="14" customWidth="1"/>
    <col min="14" max="14" width="9.140625" style="14"/>
    <col min="15" max="15" width="12.42578125" style="14" customWidth="1"/>
    <col min="16" max="16" width="7.28515625" style="14" customWidth="1"/>
    <col min="17" max="16384" width="9.140625" style="14"/>
  </cols>
  <sheetData>
    <row r="1" spans="2:20" ht="9.75" customHeight="1" x14ac:dyDescent="0.3"/>
    <row r="2" spans="2:20" ht="37.5" x14ac:dyDescent="0.55000000000000004">
      <c r="B2" s="904" t="s">
        <v>3</v>
      </c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</row>
    <row r="3" spans="2:20" ht="33" customHeight="1" x14ac:dyDescent="0.35">
      <c r="B3" s="14" t="s">
        <v>751</v>
      </c>
    </row>
    <row r="4" spans="2:20" ht="10.5" customHeight="1" x14ac:dyDescent="0.3"/>
    <row r="5" spans="2:20" ht="31.5" customHeight="1" x14ac:dyDescent="0.4">
      <c r="B5" s="16" t="s">
        <v>752</v>
      </c>
      <c r="I5" s="16" t="s">
        <v>1134</v>
      </c>
    </row>
    <row r="6" spans="2:20" ht="33" customHeight="1" x14ac:dyDescent="0.35">
      <c r="B6" s="16" t="s">
        <v>753</v>
      </c>
    </row>
    <row r="7" spans="2:20" ht="30" customHeight="1" x14ac:dyDescent="0.3">
      <c r="B7" s="14" t="s">
        <v>4</v>
      </c>
    </row>
    <row r="8" spans="2:20" ht="36.75" customHeight="1" x14ac:dyDescent="0.3">
      <c r="D8" s="14" t="s">
        <v>958</v>
      </c>
    </row>
    <row r="9" spans="2:20" ht="36.75" customHeight="1" x14ac:dyDescent="0.3">
      <c r="B9" s="14" t="s">
        <v>959</v>
      </c>
    </row>
    <row r="10" spans="2:20" ht="26.25" customHeight="1" x14ac:dyDescent="0.3"/>
    <row r="11" spans="2:20" x14ac:dyDescent="0.3">
      <c r="D11" s="14" t="s">
        <v>960</v>
      </c>
    </row>
    <row r="12" spans="2:20" x14ac:dyDescent="0.3">
      <c r="M12" s="15"/>
    </row>
    <row r="16" spans="2:20" x14ac:dyDescent="0.3">
      <c r="E16" s="14" t="s">
        <v>748</v>
      </c>
      <c r="O16" s="14" t="s">
        <v>754</v>
      </c>
    </row>
    <row r="17" spans="5:15" x14ac:dyDescent="0.3">
      <c r="E17" s="14" t="s">
        <v>749</v>
      </c>
      <c r="O17" s="14" t="s">
        <v>750</v>
      </c>
    </row>
    <row r="18" spans="5:15" x14ac:dyDescent="0.3">
      <c r="N18" s="14" t="s">
        <v>961</v>
      </c>
    </row>
  </sheetData>
  <mergeCells count="1">
    <mergeCell ref="B2:T2"/>
  </mergeCells>
  <pageMargins left="0.51181102362204722" right="0" top="0.94488188976377963" bottom="0.35433070866141736" header="0.31496062992125984" footer="0.31496062992125984"/>
  <pageSetup paperSize="9" scale="8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opLeftCell="A13" zoomScaleNormal="100" workbookViewId="0">
      <selection activeCell="P18" sqref="P18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42578125" style="265" customWidth="1"/>
    <col min="4" max="4" width="12.28515625" style="265" customWidth="1"/>
    <col min="5" max="5" width="6.42578125" style="265" customWidth="1"/>
    <col min="6" max="6" width="14.5703125" style="265" customWidth="1"/>
    <col min="7" max="7" width="6.42578125" style="265" customWidth="1"/>
    <col min="8" max="8" width="5.5703125" style="265" customWidth="1"/>
    <col min="9" max="9" width="10.5703125" style="265" customWidth="1"/>
    <col min="10" max="10" width="14.140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1113</v>
      </c>
      <c r="D3" s="270" t="s">
        <v>33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154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285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1118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554</v>
      </c>
      <c r="F7" s="272"/>
      <c r="H7" s="272"/>
      <c r="J7" s="272"/>
    </row>
    <row r="8" spans="1:10" ht="21" customHeight="1" x14ac:dyDescent="0.3">
      <c r="A8" s="267"/>
      <c r="B8" s="264"/>
      <c r="C8" s="274"/>
      <c r="D8" s="265" t="s">
        <v>555</v>
      </c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556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D10" s="343" t="s">
        <v>557</v>
      </c>
      <c r="E10" s="273"/>
      <c r="F10" s="273"/>
      <c r="G10" s="273"/>
      <c r="H10" s="273"/>
    </row>
    <row r="11" spans="1:10" ht="21" customHeight="1" x14ac:dyDescent="0.3">
      <c r="A11" s="267"/>
      <c r="B11" s="264"/>
      <c r="C11" s="274"/>
      <c r="D11" s="265" t="s">
        <v>558</v>
      </c>
      <c r="E11" s="273"/>
      <c r="F11" s="273"/>
      <c r="G11" s="273"/>
      <c r="H11" s="273"/>
    </row>
    <row r="12" spans="1:10" ht="21" customHeight="1" x14ac:dyDescent="0.3">
      <c r="A12" s="970" t="s">
        <v>0</v>
      </c>
      <c r="B12" s="970" t="s">
        <v>35</v>
      </c>
      <c r="C12" s="106" t="s">
        <v>1142</v>
      </c>
      <c r="D12" s="275" t="s">
        <v>1138</v>
      </c>
      <c r="E12" s="972" t="s">
        <v>1</v>
      </c>
      <c r="F12" s="973"/>
      <c r="G12" s="973"/>
      <c r="H12" s="973"/>
      <c r="I12" s="974"/>
      <c r="J12" s="967" t="s">
        <v>10</v>
      </c>
    </row>
    <row r="13" spans="1:10" ht="75" x14ac:dyDescent="0.3">
      <c r="A13" s="971"/>
      <c r="B13" s="971"/>
      <c r="C13" s="574" t="s">
        <v>1143</v>
      </c>
      <c r="D13" s="311" t="s">
        <v>28</v>
      </c>
      <c r="E13" s="312" t="s">
        <v>5</v>
      </c>
      <c r="F13" s="312" t="s">
        <v>6</v>
      </c>
      <c r="G13" s="312" t="s">
        <v>282</v>
      </c>
      <c r="H13" s="312" t="s">
        <v>29</v>
      </c>
      <c r="I13" s="312" t="s">
        <v>144</v>
      </c>
      <c r="J13" s="968"/>
    </row>
    <row r="14" spans="1:10" s="278" customFormat="1" ht="75" x14ac:dyDescent="0.3">
      <c r="A14" s="344">
        <v>30</v>
      </c>
      <c r="B14" s="345" t="s">
        <v>286</v>
      </c>
      <c r="C14" s="282"/>
      <c r="D14" s="346"/>
      <c r="E14" s="282"/>
      <c r="F14" s="282"/>
      <c r="G14" s="282"/>
      <c r="H14" s="282"/>
      <c r="I14" s="282"/>
      <c r="J14" s="282"/>
    </row>
    <row r="15" spans="1:10" s="278" customFormat="1" ht="37.5" x14ac:dyDescent="0.2">
      <c r="A15" s="344"/>
      <c r="B15" s="347" t="s">
        <v>1076</v>
      </c>
      <c r="C15" s="280" t="s">
        <v>1077</v>
      </c>
      <c r="D15" s="282"/>
      <c r="E15" s="282"/>
      <c r="F15" s="280" t="s">
        <v>1078</v>
      </c>
      <c r="G15" s="282"/>
      <c r="H15" s="282"/>
      <c r="I15" s="282"/>
      <c r="J15" s="280" t="s">
        <v>404</v>
      </c>
    </row>
    <row r="16" spans="1:10" s="278" customFormat="1" ht="37.5" x14ac:dyDescent="0.2">
      <c r="A16" s="295">
        <v>31</v>
      </c>
      <c r="B16" s="340" t="s">
        <v>287</v>
      </c>
      <c r="C16" s="282"/>
      <c r="D16" s="282"/>
      <c r="E16" s="282"/>
      <c r="F16" s="282"/>
      <c r="G16" s="282"/>
      <c r="H16" s="282"/>
      <c r="I16" s="282"/>
      <c r="J16" s="282"/>
    </row>
    <row r="17" spans="1:10" s="278" customFormat="1" x14ac:dyDescent="0.2">
      <c r="A17" s="295"/>
      <c r="B17" s="340"/>
      <c r="C17" s="282"/>
      <c r="D17" s="282"/>
      <c r="E17" s="282"/>
      <c r="F17" s="282"/>
      <c r="G17" s="282"/>
      <c r="H17" s="282"/>
      <c r="I17" s="282"/>
      <c r="J17" s="282"/>
    </row>
    <row r="18" spans="1:10" s="278" customFormat="1" x14ac:dyDescent="0.2">
      <c r="A18" s="348">
        <v>32</v>
      </c>
      <c r="B18" s="337" t="s">
        <v>146</v>
      </c>
      <c r="C18" s="282"/>
      <c r="D18" s="282"/>
      <c r="E18" s="282"/>
      <c r="F18" s="282"/>
      <c r="G18" s="282"/>
      <c r="H18" s="282"/>
      <c r="I18" s="282"/>
      <c r="J18" s="282"/>
    </row>
    <row r="19" spans="1:10" s="278" customFormat="1" ht="37.5" x14ac:dyDescent="0.2">
      <c r="A19" s="348"/>
      <c r="B19" s="349" t="s">
        <v>688</v>
      </c>
      <c r="C19" s="280" t="s">
        <v>409</v>
      </c>
      <c r="D19" s="280" t="s">
        <v>408</v>
      </c>
      <c r="E19" s="280"/>
      <c r="F19" s="280" t="s">
        <v>414</v>
      </c>
      <c r="G19" s="280"/>
      <c r="H19" s="280"/>
      <c r="I19" s="280"/>
      <c r="J19" s="280" t="s">
        <v>404</v>
      </c>
    </row>
    <row r="20" spans="1:10" ht="37.5" x14ac:dyDescent="0.3">
      <c r="A20" s="350">
        <v>33</v>
      </c>
      <c r="B20" s="351" t="s">
        <v>288</v>
      </c>
      <c r="C20" s="284"/>
      <c r="D20" s="285"/>
      <c r="E20" s="285"/>
      <c r="F20" s="285"/>
      <c r="G20" s="285"/>
      <c r="H20" s="285"/>
      <c r="I20" s="285"/>
      <c r="J20" s="285"/>
    </row>
    <row r="21" spans="1:10" x14ac:dyDescent="0.3">
      <c r="A21" s="329"/>
      <c r="B21" s="329"/>
      <c r="C21" s="329"/>
      <c r="D21" s="329"/>
      <c r="E21" s="329"/>
      <c r="F21" s="329"/>
      <c r="G21" s="329"/>
      <c r="H21" s="329"/>
      <c r="I21" s="329"/>
      <c r="J21" s="329"/>
    </row>
    <row r="22" spans="1:10" x14ac:dyDescent="0.3">
      <c r="B22" s="264"/>
    </row>
  </sheetData>
  <mergeCells count="5">
    <mergeCell ref="J12:J13"/>
    <mergeCell ref="A1:I1"/>
    <mergeCell ref="A12:A13"/>
    <mergeCell ref="B12:B13"/>
    <mergeCell ref="E12:I12"/>
  </mergeCells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topLeftCell="A37" zoomScale="110" zoomScaleNormal="110" workbookViewId="0">
      <selection activeCell="O45" sqref="O45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4.7109375" style="265" customWidth="1"/>
    <col min="4" max="4" width="10.5703125" style="265" customWidth="1"/>
    <col min="5" max="5" width="10" style="265" customWidth="1"/>
    <col min="6" max="6" width="10.140625" style="265" customWidth="1"/>
    <col min="7" max="7" width="5.42578125" style="265" customWidth="1"/>
    <col min="8" max="8" width="8.5703125" style="265" customWidth="1"/>
    <col min="9" max="9" width="12.140625" style="265" customWidth="1"/>
    <col min="10" max="10" width="14.71093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155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289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1119</v>
      </c>
      <c r="J6" s="269" t="s">
        <v>57</v>
      </c>
    </row>
    <row r="7" spans="1:10" ht="21" customHeight="1" x14ac:dyDescent="0.3">
      <c r="A7" s="267"/>
      <c r="B7" s="264" t="s">
        <v>36</v>
      </c>
      <c r="C7" s="265" t="s">
        <v>559</v>
      </c>
      <c r="F7" s="272"/>
      <c r="H7" s="272"/>
      <c r="J7" s="272"/>
    </row>
    <row r="8" spans="1:10" ht="21" customHeight="1" x14ac:dyDescent="0.3">
      <c r="A8" s="267"/>
      <c r="B8" s="264"/>
      <c r="C8" s="265" t="s">
        <v>560</v>
      </c>
      <c r="F8" s="272"/>
      <c r="H8" s="272"/>
    </row>
    <row r="9" spans="1:10" ht="21" customHeight="1" x14ac:dyDescent="0.3">
      <c r="A9" s="267"/>
      <c r="B9" s="264" t="s">
        <v>37</v>
      </c>
      <c r="C9" s="265" t="s">
        <v>561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65" t="s">
        <v>562</v>
      </c>
      <c r="E10" s="272"/>
      <c r="F10" s="273"/>
      <c r="G10" s="273"/>
      <c r="H10" s="273"/>
    </row>
    <row r="11" spans="1:10" ht="21" customHeight="1" x14ac:dyDescent="0.3">
      <c r="A11" s="267"/>
      <c r="B11" s="264"/>
      <c r="C11" s="265" t="s">
        <v>293</v>
      </c>
      <c r="E11" s="272"/>
      <c r="F11" s="273"/>
      <c r="G11" s="273"/>
      <c r="H11" s="273"/>
    </row>
    <row r="12" spans="1:10" ht="21" customHeight="1" x14ac:dyDescent="0.3">
      <c r="A12" s="267"/>
      <c r="B12" s="264"/>
      <c r="C12" s="265" t="s">
        <v>294</v>
      </c>
      <c r="E12" s="272"/>
      <c r="F12" s="273"/>
      <c r="G12" s="273"/>
      <c r="H12" s="273"/>
    </row>
    <row r="13" spans="1:10" ht="21" customHeight="1" x14ac:dyDescent="0.3">
      <c r="A13" s="970" t="s">
        <v>0</v>
      </c>
      <c r="B13" s="970" t="s">
        <v>35</v>
      </c>
      <c r="C13" s="106" t="s">
        <v>1148</v>
      </c>
      <c r="D13" s="275" t="s">
        <v>1138</v>
      </c>
      <c r="E13" s="972" t="s">
        <v>1</v>
      </c>
      <c r="F13" s="973"/>
      <c r="G13" s="973"/>
      <c r="H13" s="973"/>
      <c r="I13" s="974"/>
      <c r="J13" s="967" t="s">
        <v>10</v>
      </c>
    </row>
    <row r="14" spans="1:10" ht="37.5" x14ac:dyDescent="0.3">
      <c r="A14" s="971"/>
      <c r="B14" s="971"/>
      <c r="C14" s="574" t="s">
        <v>1149</v>
      </c>
      <c r="D14" s="311" t="s">
        <v>28</v>
      </c>
      <c r="E14" s="312" t="s">
        <v>5</v>
      </c>
      <c r="F14" s="312" t="s">
        <v>6</v>
      </c>
      <c r="G14" s="312" t="s">
        <v>282</v>
      </c>
      <c r="H14" s="312" t="s">
        <v>29</v>
      </c>
      <c r="I14" s="312" t="s">
        <v>144</v>
      </c>
      <c r="J14" s="968"/>
    </row>
    <row r="15" spans="1:10" s="278" customFormat="1" ht="37.5" x14ac:dyDescent="0.2">
      <c r="A15" s="352">
        <v>34</v>
      </c>
      <c r="B15" s="331" t="s">
        <v>156</v>
      </c>
      <c r="C15" s="282"/>
      <c r="D15" s="282"/>
      <c r="E15" s="282"/>
      <c r="F15" s="282"/>
      <c r="G15" s="282"/>
      <c r="H15" s="282"/>
      <c r="I15" s="282"/>
      <c r="J15" s="282"/>
    </row>
    <row r="16" spans="1:10" s="278" customFormat="1" x14ac:dyDescent="0.2">
      <c r="A16" s="352"/>
      <c r="B16" s="331"/>
      <c r="C16" s="282"/>
      <c r="D16" s="282"/>
      <c r="E16" s="282"/>
      <c r="F16" s="282"/>
      <c r="G16" s="282"/>
      <c r="H16" s="282"/>
      <c r="I16" s="282"/>
      <c r="J16" s="282"/>
    </row>
    <row r="17" spans="1:10" s="278" customFormat="1" ht="37.5" x14ac:dyDescent="0.2">
      <c r="A17" s="353">
        <v>35</v>
      </c>
      <c r="B17" s="354" t="s">
        <v>290</v>
      </c>
      <c r="C17" s="282"/>
      <c r="D17" s="282"/>
      <c r="E17" s="282"/>
      <c r="F17" s="282"/>
      <c r="G17" s="282"/>
      <c r="H17" s="282"/>
      <c r="I17" s="282"/>
      <c r="J17" s="282"/>
    </row>
    <row r="18" spans="1:10" s="278" customFormat="1" ht="37.5" x14ac:dyDescent="0.2">
      <c r="A18" s="353"/>
      <c r="B18" s="355" t="s">
        <v>689</v>
      </c>
      <c r="C18" s="280" t="s">
        <v>453</v>
      </c>
      <c r="D18" s="280" t="s">
        <v>460</v>
      </c>
      <c r="E18" s="280"/>
      <c r="F18" s="280" t="s">
        <v>454</v>
      </c>
      <c r="G18" s="280"/>
      <c r="H18" s="280"/>
      <c r="I18" s="280"/>
      <c r="J18" s="280" t="s">
        <v>455</v>
      </c>
    </row>
    <row r="19" spans="1:10" s="278" customFormat="1" x14ac:dyDescent="0.2">
      <c r="A19" s="353">
        <v>36</v>
      </c>
      <c r="B19" s="354" t="s">
        <v>157</v>
      </c>
      <c r="C19" s="282"/>
      <c r="D19" s="282"/>
      <c r="E19" s="323">
        <v>5400</v>
      </c>
      <c r="F19" s="282"/>
      <c r="G19" s="282"/>
      <c r="H19" s="282"/>
      <c r="I19" s="282"/>
      <c r="J19" s="282"/>
    </row>
    <row r="20" spans="1:10" s="278" customFormat="1" x14ac:dyDescent="0.2">
      <c r="A20" s="353"/>
      <c r="B20" s="355" t="s">
        <v>690</v>
      </c>
      <c r="C20" s="280" t="s">
        <v>456</v>
      </c>
      <c r="D20" s="280" t="s">
        <v>457</v>
      </c>
      <c r="F20" s="323">
        <v>5400</v>
      </c>
      <c r="G20" s="282"/>
      <c r="H20" s="282"/>
      <c r="I20" s="282"/>
      <c r="J20" s="280" t="s">
        <v>455</v>
      </c>
    </row>
    <row r="21" spans="1:10" ht="37.5" x14ac:dyDescent="0.3">
      <c r="A21" s="285"/>
      <c r="B21" s="321" t="s">
        <v>691</v>
      </c>
      <c r="C21" s="285" t="s">
        <v>458</v>
      </c>
      <c r="D21" s="265" t="s">
        <v>459</v>
      </c>
      <c r="E21" s="356"/>
      <c r="F21" s="662" t="s">
        <v>454</v>
      </c>
      <c r="G21" s="285"/>
      <c r="I21" s="285"/>
      <c r="J21" s="285" t="s">
        <v>455</v>
      </c>
    </row>
    <row r="22" spans="1:10" x14ac:dyDescent="0.3">
      <c r="A22" s="285"/>
      <c r="B22" s="321"/>
      <c r="C22" s="285"/>
      <c r="E22" s="356"/>
      <c r="F22" s="662"/>
      <c r="G22" s="285"/>
      <c r="I22" s="285"/>
      <c r="J22" s="285"/>
    </row>
    <row r="23" spans="1:10" ht="21" x14ac:dyDescent="0.35">
      <c r="A23" s="948" t="s">
        <v>1133</v>
      </c>
      <c r="B23" s="948"/>
      <c r="C23" s="948"/>
      <c r="D23" s="948"/>
      <c r="E23" s="948"/>
      <c r="F23" s="948"/>
      <c r="G23" s="948"/>
      <c r="H23" s="948"/>
      <c r="I23" s="948"/>
    </row>
    <row r="24" spans="1:10" x14ac:dyDescent="0.3">
      <c r="A24" s="266"/>
      <c r="B24" s="266"/>
      <c r="C24" s="266"/>
      <c r="D24" s="266"/>
      <c r="E24" s="266"/>
      <c r="F24" s="266"/>
      <c r="G24" s="266"/>
      <c r="H24" s="266"/>
      <c r="I24" s="266"/>
    </row>
    <row r="25" spans="1:10" x14ac:dyDescent="0.3">
      <c r="A25" s="267"/>
      <c r="B25" s="268" t="s">
        <v>30</v>
      </c>
      <c r="C25" s="269" t="s">
        <v>38</v>
      </c>
      <c r="D25" s="270" t="s">
        <v>1114</v>
      </c>
      <c r="E25" s="264"/>
      <c r="F25" s="271" t="s">
        <v>34</v>
      </c>
      <c r="G25" s="264"/>
      <c r="H25" s="271" t="s">
        <v>31</v>
      </c>
      <c r="I25" s="266"/>
    </row>
    <row r="26" spans="1:10" x14ac:dyDescent="0.3">
      <c r="A26" s="267"/>
      <c r="B26" s="268" t="s">
        <v>52</v>
      </c>
      <c r="C26" s="269" t="s">
        <v>155</v>
      </c>
      <c r="D26" s="272"/>
      <c r="F26" s="273"/>
      <c r="G26" s="273"/>
      <c r="H26" s="273"/>
    </row>
    <row r="27" spans="1:10" x14ac:dyDescent="0.3">
      <c r="A27" s="267"/>
      <c r="B27" s="268" t="s">
        <v>553</v>
      </c>
      <c r="C27" s="269" t="s">
        <v>289</v>
      </c>
      <c r="D27" s="272"/>
      <c r="E27" s="273"/>
      <c r="F27" s="273"/>
      <c r="G27" s="273"/>
    </row>
    <row r="28" spans="1:10" x14ac:dyDescent="0.3">
      <c r="A28" s="267"/>
      <c r="B28" s="268" t="s">
        <v>21</v>
      </c>
      <c r="C28" s="269" t="s">
        <v>32</v>
      </c>
      <c r="D28" s="271" t="s">
        <v>53</v>
      </c>
      <c r="E28" s="269"/>
      <c r="F28" s="269" t="s">
        <v>54</v>
      </c>
      <c r="G28" s="269" t="s">
        <v>55</v>
      </c>
      <c r="H28" s="269" t="s">
        <v>58</v>
      </c>
      <c r="I28" s="269" t="s">
        <v>1119</v>
      </c>
      <c r="J28" s="269" t="s">
        <v>57</v>
      </c>
    </row>
    <row r="29" spans="1:10" x14ac:dyDescent="0.3">
      <c r="A29" s="267"/>
      <c r="B29" s="264" t="s">
        <v>36</v>
      </c>
      <c r="C29" s="265" t="s">
        <v>559</v>
      </c>
      <c r="F29" s="272"/>
      <c r="H29" s="272"/>
      <c r="J29" s="272"/>
    </row>
    <row r="30" spans="1:10" x14ac:dyDescent="0.3">
      <c r="A30" s="267"/>
      <c r="B30" s="264"/>
      <c r="C30" s="265" t="s">
        <v>560</v>
      </c>
      <c r="F30" s="272"/>
      <c r="H30" s="272"/>
    </row>
    <row r="31" spans="1:10" x14ac:dyDescent="0.3">
      <c r="A31" s="267"/>
      <c r="B31" s="264" t="s">
        <v>37</v>
      </c>
      <c r="C31" s="265" t="s">
        <v>561</v>
      </c>
      <c r="E31" s="272"/>
      <c r="F31" s="273"/>
      <c r="G31" s="273"/>
      <c r="H31" s="273"/>
    </row>
    <row r="32" spans="1:10" x14ac:dyDescent="0.3">
      <c r="A32" s="267"/>
      <c r="B32" s="264"/>
      <c r="C32" s="265" t="s">
        <v>562</v>
      </c>
      <c r="E32" s="272"/>
      <c r="F32" s="273"/>
      <c r="G32" s="273"/>
      <c r="H32" s="273"/>
    </row>
    <row r="33" spans="1:10" x14ac:dyDescent="0.3">
      <c r="A33" s="267"/>
      <c r="B33" s="264"/>
      <c r="C33" s="265" t="s">
        <v>293</v>
      </c>
      <c r="E33" s="272"/>
      <c r="F33" s="273"/>
      <c r="G33" s="273"/>
      <c r="H33" s="273"/>
    </row>
    <row r="34" spans="1:10" x14ac:dyDescent="0.3">
      <c r="A34" s="267"/>
      <c r="B34" s="264"/>
      <c r="C34" s="265" t="s">
        <v>294</v>
      </c>
      <c r="E34" s="272"/>
      <c r="F34" s="273"/>
      <c r="G34" s="273"/>
      <c r="H34" s="273"/>
    </row>
    <row r="35" spans="1:10" x14ac:dyDescent="0.3">
      <c r="A35" s="970" t="s">
        <v>0</v>
      </c>
      <c r="B35" s="970" t="s">
        <v>35</v>
      </c>
      <c r="C35" s="573" t="s">
        <v>1148</v>
      </c>
      <c r="D35" s="275" t="s">
        <v>1138</v>
      </c>
      <c r="E35" s="972" t="s">
        <v>1</v>
      </c>
      <c r="F35" s="973"/>
      <c r="G35" s="973"/>
      <c r="H35" s="973"/>
      <c r="I35" s="974"/>
      <c r="J35" s="967" t="s">
        <v>10</v>
      </c>
    </row>
    <row r="36" spans="1:10" ht="37.5" x14ac:dyDescent="0.3">
      <c r="A36" s="971"/>
      <c r="B36" s="971"/>
      <c r="C36" s="574" t="s">
        <v>1149</v>
      </c>
      <c r="D36" s="311" t="s">
        <v>28</v>
      </c>
      <c r="E36" s="312" t="s">
        <v>5</v>
      </c>
      <c r="F36" s="312" t="s">
        <v>6</v>
      </c>
      <c r="G36" s="312" t="s">
        <v>282</v>
      </c>
      <c r="H36" s="312" t="s">
        <v>29</v>
      </c>
      <c r="I36" s="312" t="s">
        <v>144</v>
      </c>
      <c r="J36" s="968"/>
    </row>
    <row r="37" spans="1:10" ht="56.25" x14ac:dyDescent="0.3">
      <c r="A37" s="357">
        <v>37</v>
      </c>
      <c r="B37" s="354" t="s">
        <v>291</v>
      </c>
      <c r="C37" s="284"/>
      <c r="D37" s="285"/>
      <c r="E37" s="285"/>
      <c r="F37" s="285"/>
      <c r="G37" s="285"/>
      <c r="H37" s="285"/>
      <c r="I37" s="285"/>
      <c r="J37" s="285"/>
    </row>
    <row r="38" spans="1:10" x14ac:dyDescent="0.3">
      <c r="A38" s="357"/>
      <c r="B38" s="354"/>
      <c r="C38" s="284"/>
      <c r="D38" s="285"/>
      <c r="E38" s="285"/>
      <c r="F38" s="285"/>
      <c r="G38" s="285"/>
      <c r="H38" s="285"/>
      <c r="I38" s="285"/>
      <c r="J38" s="285"/>
    </row>
    <row r="39" spans="1:10" ht="56.25" x14ac:dyDescent="0.3">
      <c r="A39" s="353">
        <v>38</v>
      </c>
      <c r="B39" s="354" t="s">
        <v>292</v>
      </c>
      <c r="C39" s="284"/>
      <c r="D39" s="286"/>
      <c r="E39" s="287"/>
      <c r="F39" s="285"/>
      <c r="G39" s="285"/>
      <c r="H39" s="287"/>
      <c r="I39" s="285"/>
      <c r="J39" s="285"/>
    </row>
    <row r="40" spans="1:10" x14ac:dyDescent="0.3">
      <c r="A40" s="342"/>
      <c r="B40" s="328"/>
      <c r="C40" s="284"/>
      <c r="D40" s="285"/>
      <c r="E40" s="285"/>
      <c r="F40" s="285"/>
      <c r="G40" s="285"/>
      <c r="H40" s="285"/>
      <c r="I40" s="285"/>
      <c r="J40" s="285"/>
    </row>
    <row r="41" spans="1:10" x14ac:dyDescent="0.3">
      <c r="A41" s="969" t="s">
        <v>5</v>
      </c>
      <c r="B41" s="969"/>
      <c r="C41" s="969"/>
      <c r="D41" s="969"/>
      <c r="E41" s="551">
        <v>5400</v>
      </c>
      <c r="F41" s="551">
        <v>5400</v>
      </c>
      <c r="G41" s="329"/>
      <c r="H41" s="329"/>
      <c r="I41" s="329"/>
      <c r="J41" s="329"/>
    </row>
    <row r="42" spans="1:10" x14ac:dyDescent="0.3">
      <c r="B42" s="264"/>
    </row>
  </sheetData>
  <mergeCells count="11">
    <mergeCell ref="A41:D41"/>
    <mergeCell ref="J13:J14"/>
    <mergeCell ref="A1:I1"/>
    <mergeCell ref="A13:A14"/>
    <mergeCell ref="B13:B14"/>
    <mergeCell ref="E13:I13"/>
    <mergeCell ref="A23:I23"/>
    <mergeCell ref="A35:A36"/>
    <mergeCell ref="B35:B36"/>
    <mergeCell ref="E35:I35"/>
    <mergeCell ref="J35:J36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topLeftCell="A7" zoomScaleNormal="100" workbookViewId="0">
      <selection activeCell="J19" sqref="J19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3.28515625" style="265" customWidth="1"/>
    <col min="4" max="4" width="10.42578125" style="265" customWidth="1"/>
    <col min="5" max="5" width="7.85546875" style="265" customWidth="1"/>
    <col min="6" max="6" width="7.140625" style="265" customWidth="1"/>
    <col min="7" max="7" width="4.42578125" style="265" customWidth="1"/>
    <col min="8" max="8" width="7.7109375" style="265" customWidth="1"/>
    <col min="9" max="9" width="9.85546875" style="265" customWidth="1"/>
    <col min="10" max="10" width="18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33</v>
      </c>
      <c r="E3" s="264"/>
      <c r="F3" s="271" t="s">
        <v>1120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155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295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1115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563</v>
      </c>
      <c r="F7" s="272"/>
      <c r="H7" s="272"/>
      <c r="J7" s="272"/>
    </row>
    <row r="8" spans="1:10" ht="21" customHeight="1" x14ac:dyDescent="0.3">
      <c r="A8" s="267"/>
      <c r="B8" s="264"/>
      <c r="C8" s="274"/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564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D10" s="265" t="s">
        <v>565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106" t="s">
        <v>1148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1149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30">
        <v>39</v>
      </c>
      <c r="B13" s="358" t="s">
        <v>296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330"/>
      <c r="B14" s="372" t="s">
        <v>1082</v>
      </c>
      <c r="C14" s="280" t="s">
        <v>1079</v>
      </c>
      <c r="D14" s="280"/>
      <c r="E14" s="280"/>
      <c r="F14" s="397" t="s">
        <v>1080</v>
      </c>
      <c r="G14" s="280"/>
      <c r="H14" s="280"/>
      <c r="I14" s="280"/>
      <c r="J14" s="280" t="s">
        <v>1081</v>
      </c>
    </row>
    <row r="15" spans="1:10" s="278" customFormat="1" ht="56.25" x14ac:dyDescent="0.2">
      <c r="A15" s="295">
        <v>40</v>
      </c>
      <c r="B15" s="345" t="s">
        <v>297</v>
      </c>
      <c r="C15" s="282"/>
      <c r="D15" s="282"/>
      <c r="E15" s="282"/>
      <c r="F15" s="282"/>
      <c r="G15" s="282"/>
      <c r="H15" s="282"/>
      <c r="I15" s="282"/>
      <c r="J15" s="282"/>
    </row>
    <row r="16" spans="1:10" s="278" customFormat="1" x14ac:dyDescent="0.2">
      <c r="A16" s="295"/>
      <c r="B16" s="372" t="s">
        <v>1082</v>
      </c>
      <c r="C16" s="280" t="s">
        <v>1083</v>
      </c>
      <c r="D16" s="280"/>
      <c r="E16" s="280"/>
      <c r="F16" s="397" t="s">
        <v>1080</v>
      </c>
      <c r="G16" s="280"/>
      <c r="H16" s="280"/>
      <c r="I16" s="280"/>
      <c r="J16" s="280" t="s">
        <v>1081</v>
      </c>
    </row>
    <row r="17" spans="1:10" s="278" customFormat="1" ht="37.5" x14ac:dyDescent="0.2">
      <c r="A17" s="295">
        <v>41</v>
      </c>
      <c r="B17" s="345" t="s">
        <v>298</v>
      </c>
      <c r="C17" s="282"/>
      <c r="D17" s="282"/>
      <c r="E17" s="282"/>
      <c r="F17" s="282"/>
      <c r="G17" s="282"/>
      <c r="H17" s="282"/>
      <c r="I17" s="282"/>
      <c r="J17" s="282"/>
    </row>
    <row r="18" spans="1:10" s="278" customFormat="1" x14ac:dyDescent="0.2">
      <c r="A18" s="295"/>
      <c r="B18" s="372" t="s">
        <v>1082</v>
      </c>
      <c r="C18" s="280" t="s">
        <v>1079</v>
      </c>
      <c r="D18" s="280"/>
      <c r="E18" s="280"/>
      <c r="F18" s="397" t="s">
        <v>1080</v>
      </c>
      <c r="G18" s="280"/>
      <c r="H18" s="280"/>
      <c r="I18" s="280"/>
      <c r="J18" s="280" t="s">
        <v>1081</v>
      </c>
    </row>
    <row r="19" spans="1:10" ht="37.5" x14ac:dyDescent="0.3">
      <c r="A19" s="336">
        <v>42</v>
      </c>
      <c r="B19" s="359" t="s">
        <v>299</v>
      </c>
      <c r="C19" s="284"/>
      <c r="D19" s="285"/>
      <c r="E19" s="285"/>
      <c r="F19" s="285"/>
      <c r="G19" s="285"/>
      <c r="H19" s="285"/>
      <c r="I19" s="285"/>
      <c r="J19" s="285"/>
    </row>
    <row r="20" spans="1:10" x14ac:dyDescent="0.3">
      <c r="A20" s="329"/>
      <c r="B20" s="329"/>
      <c r="C20" s="329"/>
      <c r="D20" s="329"/>
      <c r="E20" s="329"/>
      <c r="F20" s="329"/>
      <c r="G20" s="329"/>
      <c r="H20" s="329"/>
      <c r="I20" s="329"/>
      <c r="J20" s="329"/>
    </row>
    <row r="21" spans="1:10" x14ac:dyDescent="0.3">
      <c r="B21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7"/>
  <sheetViews>
    <sheetView topLeftCell="A79" zoomScale="110" zoomScaleNormal="110" workbookViewId="0">
      <selection activeCell="A81" sqref="A81:I81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9.28515625" style="265" customWidth="1"/>
    <col min="4" max="4" width="9.5703125" style="265" customWidth="1"/>
    <col min="5" max="5" width="11.42578125" style="265" customWidth="1"/>
    <col min="6" max="6" width="10.85546875" style="265" customWidth="1"/>
    <col min="7" max="7" width="5" style="265" customWidth="1"/>
    <col min="8" max="8" width="10.5703125" style="265" customWidth="1"/>
    <col min="9" max="9" width="4.42578125" style="265" customWidth="1"/>
    <col min="10" max="10" width="11.5703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1121</v>
      </c>
      <c r="D2" s="270" t="s">
        <v>33</v>
      </c>
      <c r="E2" s="264"/>
      <c r="F2" s="271" t="s">
        <v>34</v>
      </c>
      <c r="G2" s="264"/>
      <c r="H2" s="271" t="s">
        <v>31</v>
      </c>
      <c r="I2" s="266"/>
    </row>
    <row r="3" spans="1:10" ht="21" customHeight="1" x14ac:dyDescent="0.3">
      <c r="A3" s="267"/>
      <c r="B3" s="268" t="s">
        <v>52</v>
      </c>
      <c r="C3" s="269" t="s">
        <v>158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300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32</v>
      </c>
      <c r="D5" s="271" t="s">
        <v>53</v>
      </c>
      <c r="E5" s="269"/>
      <c r="F5" s="269" t="s">
        <v>54</v>
      </c>
      <c r="G5" s="269" t="s">
        <v>1116</v>
      </c>
      <c r="H5" s="269" t="s">
        <v>58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D6" s="265" t="s">
        <v>566</v>
      </c>
      <c r="F6" s="272"/>
      <c r="H6" s="272"/>
      <c r="J6" s="272"/>
    </row>
    <row r="7" spans="1:10" ht="21" customHeight="1" x14ac:dyDescent="0.3">
      <c r="A7" s="267"/>
      <c r="B7" s="264"/>
      <c r="D7" s="265" t="s">
        <v>567</v>
      </c>
      <c r="F7" s="272"/>
      <c r="H7" s="272"/>
    </row>
    <row r="8" spans="1:10" ht="21" customHeight="1" x14ac:dyDescent="0.3">
      <c r="A8" s="267"/>
      <c r="B8" s="264" t="s">
        <v>37</v>
      </c>
      <c r="D8" s="265" t="s">
        <v>568</v>
      </c>
      <c r="E8" s="272"/>
      <c r="F8" s="273"/>
      <c r="G8" s="273"/>
      <c r="H8" s="273"/>
    </row>
    <row r="9" spans="1:10" ht="21" customHeight="1" x14ac:dyDescent="0.3">
      <c r="A9" s="267"/>
      <c r="B9" s="264"/>
      <c r="D9" s="265" t="s">
        <v>569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570</v>
      </c>
      <c r="E10" s="273"/>
      <c r="F10" s="273"/>
      <c r="G10" s="273"/>
      <c r="H10" s="273"/>
    </row>
    <row r="11" spans="1:10" ht="21" customHeight="1" x14ac:dyDescent="0.3">
      <c r="A11" s="267"/>
      <c r="B11" s="264"/>
      <c r="D11" s="265" t="s">
        <v>571</v>
      </c>
      <c r="E11" s="273"/>
      <c r="F11" s="273"/>
      <c r="G11" s="273"/>
      <c r="H11" s="273"/>
    </row>
    <row r="12" spans="1:10" ht="21" customHeight="1" x14ac:dyDescent="0.3">
      <c r="A12" s="970" t="s">
        <v>0</v>
      </c>
      <c r="B12" s="970" t="s">
        <v>35</v>
      </c>
      <c r="C12" s="706" t="s">
        <v>26</v>
      </c>
      <c r="D12" s="275" t="s">
        <v>1138</v>
      </c>
      <c r="E12" s="972" t="s">
        <v>1</v>
      </c>
      <c r="F12" s="973"/>
      <c r="G12" s="973"/>
      <c r="H12" s="973"/>
      <c r="I12" s="974"/>
      <c r="J12" s="967" t="s">
        <v>10</v>
      </c>
    </row>
    <row r="13" spans="1:10" ht="93.75" x14ac:dyDescent="0.3">
      <c r="A13" s="971"/>
      <c r="B13" s="971"/>
      <c r="C13" s="707"/>
      <c r="D13" s="311" t="s">
        <v>28</v>
      </c>
      <c r="E13" s="312" t="s">
        <v>5</v>
      </c>
      <c r="F13" s="312" t="s">
        <v>6</v>
      </c>
      <c r="G13" s="312" t="s">
        <v>282</v>
      </c>
      <c r="H13" s="312" t="s">
        <v>29</v>
      </c>
      <c r="I13" s="312" t="s">
        <v>144</v>
      </c>
      <c r="J13" s="968"/>
    </row>
    <row r="14" spans="1:10" s="278" customFormat="1" ht="37.5" x14ac:dyDescent="0.2">
      <c r="A14" s="361">
        <v>43</v>
      </c>
      <c r="B14" s="317" t="s">
        <v>301</v>
      </c>
      <c r="C14" s="282"/>
      <c r="D14" s="282"/>
      <c r="E14" s="323">
        <v>128000</v>
      </c>
      <c r="F14" s="282"/>
      <c r="G14" s="282"/>
      <c r="H14" s="282"/>
      <c r="I14" s="282"/>
      <c r="J14" s="282"/>
    </row>
    <row r="15" spans="1:10" s="278" customFormat="1" ht="72.75" customHeight="1" x14ac:dyDescent="0.2">
      <c r="A15" s="361"/>
      <c r="B15" s="317" t="s">
        <v>692</v>
      </c>
      <c r="C15" s="280" t="s">
        <v>386</v>
      </c>
      <c r="D15" s="280" t="s">
        <v>388</v>
      </c>
      <c r="E15" s="280"/>
      <c r="F15" s="280"/>
      <c r="G15" s="280" t="s">
        <v>387</v>
      </c>
      <c r="H15" s="660">
        <v>50000</v>
      </c>
      <c r="I15" s="280"/>
      <c r="J15" s="280" t="s">
        <v>1146</v>
      </c>
    </row>
    <row r="16" spans="1:10" s="278" customFormat="1" ht="90" customHeight="1" x14ac:dyDescent="0.2">
      <c r="A16" s="362"/>
      <c r="B16" s="317" t="s">
        <v>693</v>
      </c>
      <c r="C16" s="280"/>
      <c r="D16" s="280"/>
      <c r="E16" s="280"/>
      <c r="F16" s="397" t="s">
        <v>454</v>
      </c>
      <c r="G16" s="280"/>
      <c r="H16" s="280"/>
      <c r="I16" s="280"/>
      <c r="J16" s="280" t="s">
        <v>461</v>
      </c>
    </row>
    <row r="17" spans="1:10" s="278" customFormat="1" ht="25.5" customHeight="1" x14ac:dyDescent="0.2">
      <c r="A17" s="587"/>
      <c r="B17" s="319"/>
      <c r="C17" s="589"/>
      <c r="D17" s="589"/>
      <c r="E17" s="589"/>
      <c r="F17" s="590"/>
      <c r="G17" s="589"/>
      <c r="H17" s="589"/>
      <c r="I17" s="589"/>
      <c r="J17" s="589"/>
    </row>
    <row r="18" spans="1:10" s="278" customFormat="1" ht="24" customHeight="1" x14ac:dyDescent="0.35">
      <c r="A18" s="948" t="s">
        <v>1133</v>
      </c>
      <c r="B18" s="948"/>
      <c r="C18" s="948"/>
      <c r="D18" s="948"/>
      <c r="E18" s="948"/>
      <c r="F18" s="948"/>
      <c r="G18" s="948"/>
      <c r="H18" s="948"/>
      <c r="I18" s="948"/>
      <c r="J18" s="265"/>
    </row>
    <row r="19" spans="1:10" s="278" customFormat="1" ht="24.75" customHeight="1" x14ac:dyDescent="0.3">
      <c r="A19" s="267"/>
      <c r="B19" s="268" t="s">
        <v>30</v>
      </c>
      <c r="C19" s="269" t="s">
        <v>1121</v>
      </c>
      <c r="D19" s="270" t="s">
        <v>33</v>
      </c>
      <c r="E19" s="264"/>
      <c r="F19" s="271" t="s">
        <v>34</v>
      </c>
      <c r="G19" s="264"/>
      <c r="H19" s="271" t="s">
        <v>31</v>
      </c>
      <c r="I19" s="266"/>
      <c r="J19" s="265"/>
    </row>
    <row r="20" spans="1:10" s="278" customFormat="1" ht="26.25" customHeight="1" x14ac:dyDescent="0.3">
      <c r="A20" s="267"/>
      <c r="B20" s="268" t="s">
        <v>52</v>
      </c>
      <c r="C20" s="269" t="s">
        <v>158</v>
      </c>
      <c r="D20" s="272"/>
      <c r="E20" s="265"/>
      <c r="F20" s="273"/>
      <c r="G20" s="273"/>
      <c r="H20" s="273"/>
      <c r="I20" s="265"/>
      <c r="J20" s="265"/>
    </row>
    <row r="21" spans="1:10" s="278" customFormat="1" ht="24" customHeight="1" x14ac:dyDescent="0.3">
      <c r="A21" s="267"/>
      <c r="B21" s="268" t="s">
        <v>553</v>
      </c>
      <c r="C21" s="269" t="s">
        <v>300</v>
      </c>
      <c r="D21" s="272"/>
      <c r="E21" s="273"/>
      <c r="F21" s="273"/>
      <c r="G21" s="273"/>
      <c r="H21" s="265"/>
      <c r="I21" s="265"/>
      <c r="J21" s="265"/>
    </row>
    <row r="22" spans="1:10" s="278" customFormat="1" ht="22.5" customHeight="1" x14ac:dyDescent="0.3">
      <c r="A22" s="267"/>
      <c r="B22" s="268" t="s">
        <v>21</v>
      </c>
      <c r="C22" s="269" t="s">
        <v>32</v>
      </c>
      <c r="D22" s="271" t="s">
        <v>53</v>
      </c>
      <c r="E22" s="269"/>
      <c r="F22" s="269" t="s">
        <v>54</v>
      </c>
      <c r="G22" s="269" t="s">
        <v>1116</v>
      </c>
      <c r="H22" s="269" t="s">
        <v>58</v>
      </c>
      <c r="I22" s="269" t="s">
        <v>56</v>
      </c>
      <c r="J22" s="269" t="s">
        <v>57</v>
      </c>
    </row>
    <row r="23" spans="1:10" s="278" customFormat="1" ht="21.75" customHeight="1" x14ac:dyDescent="0.3">
      <c r="A23" s="267"/>
      <c r="B23" s="264" t="s">
        <v>36</v>
      </c>
      <c r="C23" s="265"/>
      <c r="D23" s="265" t="s">
        <v>566</v>
      </c>
      <c r="E23" s="265"/>
      <c r="F23" s="272"/>
      <c r="G23" s="265"/>
      <c r="H23" s="272"/>
      <c r="I23" s="265"/>
      <c r="J23" s="272"/>
    </row>
    <row r="24" spans="1:10" s="278" customFormat="1" ht="25.5" customHeight="1" x14ac:dyDescent="0.3">
      <c r="A24" s="267"/>
      <c r="B24" s="264"/>
      <c r="C24" s="265"/>
      <c r="D24" s="265" t="s">
        <v>567</v>
      </c>
      <c r="E24" s="265"/>
      <c r="F24" s="272"/>
      <c r="G24" s="265"/>
      <c r="H24" s="272"/>
      <c r="I24" s="265"/>
      <c r="J24" s="265"/>
    </row>
    <row r="25" spans="1:10" s="278" customFormat="1" ht="22.5" customHeight="1" x14ac:dyDescent="0.3">
      <c r="A25" s="267"/>
      <c r="B25" s="264" t="s">
        <v>37</v>
      </c>
      <c r="C25" s="265"/>
      <c r="D25" s="265" t="s">
        <v>568</v>
      </c>
      <c r="E25" s="272"/>
      <c r="F25" s="273"/>
      <c r="G25" s="273"/>
      <c r="H25" s="273"/>
      <c r="I25" s="265"/>
      <c r="J25" s="265"/>
    </row>
    <row r="26" spans="1:10" s="278" customFormat="1" ht="24.75" customHeight="1" x14ac:dyDescent="0.3">
      <c r="A26" s="267"/>
      <c r="B26" s="264"/>
      <c r="C26" s="265"/>
      <c r="D26" s="265" t="s">
        <v>569</v>
      </c>
      <c r="E26" s="272"/>
      <c r="F26" s="273"/>
      <c r="G26" s="273"/>
      <c r="H26" s="273"/>
      <c r="I26" s="265"/>
      <c r="J26" s="265"/>
    </row>
    <row r="27" spans="1:10" s="278" customFormat="1" ht="22.5" customHeight="1" x14ac:dyDescent="0.3">
      <c r="A27" s="267"/>
      <c r="B27" s="264"/>
      <c r="C27" s="265"/>
      <c r="D27" s="265" t="s">
        <v>570</v>
      </c>
      <c r="E27" s="273"/>
      <c r="F27" s="273"/>
      <c r="G27" s="273"/>
      <c r="H27" s="273"/>
      <c r="I27" s="265"/>
      <c r="J27" s="265"/>
    </row>
    <row r="28" spans="1:10" s="278" customFormat="1" ht="19.5" customHeight="1" x14ac:dyDescent="0.3">
      <c r="A28" s="267"/>
      <c r="B28" s="264"/>
      <c r="C28" s="265"/>
      <c r="D28" s="265" t="s">
        <v>571</v>
      </c>
      <c r="E28" s="273"/>
      <c r="F28" s="273"/>
      <c r="G28" s="273"/>
      <c r="H28" s="273"/>
      <c r="I28" s="265"/>
      <c r="J28" s="265"/>
    </row>
    <row r="29" spans="1:10" ht="21" customHeight="1" x14ac:dyDescent="0.3">
      <c r="A29" s="970" t="s">
        <v>0</v>
      </c>
      <c r="B29" s="970" t="s">
        <v>35</v>
      </c>
      <c r="C29" s="706" t="s">
        <v>26</v>
      </c>
      <c r="D29" s="275" t="s">
        <v>1138</v>
      </c>
      <c r="E29" s="972" t="s">
        <v>1</v>
      </c>
      <c r="F29" s="973"/>
      <c r="G29" s="973"/>
      <c r="H29" s="973"/>
      <c r="I29" s="974"/>
      <c r="J29" s="967" t="s">
        <v>10</v>
      </c>
    </row>
    <row r="30" spans="1:10" ht="93.75" x14ac:dyDescent="0.3">
      <c r="A30" s="971"/>
      <c r="B30" s="971"/>
      <c r="C30" s="707"/>
      <c r="D30" s="311" t="s">
        <v>28</v>
      </c>
      <c r="E30" s="312" t="s">
        <v>5</v>
      </c>
      <c r="F30" s="312" t="s">
        <v>6</v>
      </c>
      <c r="G30" s="312" t="s">
        <v>282</v>
      </c>
      <c r="H30" s="312" t="s">
        <v>29</v>
      </c>
      <c r="I30" s="312" t="s">
        <v>144</v>
      </c>
      <c r="J30" s="968"/>
    </row>
    <row r="31" spans="1:10" s="278" customFormat="1" ht="44.25" customHeight="1" x14ac:dyDescent="0.2">
      <c r="A31" s="362"/>
      <c r="B31" s="317" t="s">
        <v>463</v>
      </c>
      <c r="C31" s="280"/>
      <c r="D31" s="280"/>
      <c r="E31" s="280"/>
      <c r="F31" s="397" t="s">
        <v>454</v>
      </c>
      <c r="G31" s="280"/>
      <c r="H31" s="280"/>
      <c r="I31" s="280"/>
      <c r="J31" s="280" t="s">
        <v>461</v>
      </c>
    </row>
    <row r="32" spans="1:10" s="278" customFormat="1" ht="52.5" customHeight="1" x14ac:dyDescent="0.2">
      <c r="A32" s="362"/>
      <c r="B32" s="317" t="s">
        <v>694</v>
      </c>
      <c r="C32" s="280"/>
      <c r="D32" s="280"/>
      <c r="E32" s="280"/>
      <c r="F32" s="397" t="s">
        <v>454</v>
      </c>
      <c r="G32" s="280"/>
      <c r="H32" s="280"/>
      <c r="I32" s="280"/>
      <c r="J32" s="280" t="s">
        <v>462</v>
      </c>
    </row>
    <row r="33" spans="1:10" s="278" customFormat="1" ht="60" customHeight="1" x14ac:dyDescent="0.2">
      <c r="A33" s="362"/>
      <c r="B33" s="317" t="s">
        <v>1084</v>
      </c>
      <c r="C33" s="280" t="s">
        <v>391</v>
      </c>
      <c r="D33" s="280" t="s">
        <v>389</v>
      </c>
      <c r="E33" s="280"/>
      <c r="F33" s="280"/>
      <c r="G33" s="280"/>
      <c r="H33" s="660">
        <v>40000</v>
      </c>
      <c r="I33" s="280"/>
      <c r="J33" s="280" t="s">
        <v>1145</v>
      </c>
    </row>
    <row r="34" spans="1:10" s="278" customFormat="1" ht="26.25" customHeight="1" x14ac:dyDescent="0.2">
      <c r="A34" s="587"/>
      <c r="B34" s="319"/>
      <c r="C34" s="589"/>
      <c r="D34" s="589"/>
      <c r="E34" s="589"/>
      <c r="F34" s="589"/>
      <c r="G34" s="589"/>
      <c r="H34" s="709"/>
      <c r="I34" s="589"/>
      <c r="J34" s="589"/>
    </row>
    <row r="35" spans="1:10" s="278" customFormat="1" ht="24.75" customHeight="1" x14ac:dyDescent="0.35">
      <c r="A35" s="948" t="s">
        <v>1133</v>
      </c>
      <c r="B35" s="948"/>
      <c r="C35" s="948"/>
      <c r="D35" s="948"/>
      <c r="E35" s="948"/>
      <c r="F35" s="948"/>
      <c r="G35" s="948"/>
      <c r="H35" s="948"/>
      <c r="I35" s="948"/>
      <c r="J35" s="265"/>
    </row>
    <row r="36" spans="1:10" s="278" customFormat="1" ht="23.25" customHeight="1" x14ac:dyDescent="0.3">
      <c r="A36" s="267"/>
      <c r="B36" s="268" t="s">
        <v>30</v>
      </c>
      <c r="C36" s="269" t="s">
        <v>1121</v>
      </c>
      <c r="D36" s="270" t="s">
        <v>33</v>
      </c>
      <c r="E36" s="264"/>
      <c r="F36" s="271" t="s">
        <v>34</v>
      </c>
      <c r="G36" s="264"/>
      <c r="H36" s="271" t="s">
        <v>31</v>
      </c>
      <c r="I36" s="266"/>
      <c r="J36" s="265"/>
    </row>
    <row r="37" spans="1:10" s="278" customFormat="1" ht="25.5" customHeight="1" x14ac:dyDescent="0.3">
      <c r="A37" s="267"/>
      <c r="B37" s="268" t="s">
        <v>52</v>
      </c>
      <c r="C37" s="269" t="s">
        <v>158</v>
      </c>
      <c r="D37" s="272"/>
      <c r="E37" s="265"/>
      <c r="F37" s="273"/>
      <c r="G37" s="273"/>
      <c r="H37" s="273"/>
      <c r="I37" s="265"/>
      <c r="J37" s="265"/>
    </row>
    <row r="38" spans="1:10" s="278" customFormat="1" ht="24.75" customHeight="1" x14ac:dyDescent="0.3">
      <c r="A38" s="267"/>
      <c r="B38" s="268" t="s">
        <v>553</v>
      </c>
      <c r="C38" s="269" t="s">
        <v>300</v>
      </c>
      <c r="D38" s="272"/>
      <c r="E38" s="273"/>
      <c r="F38" s="273"/>
      <c r="G38" s="273"/>
      <c r="H38" s="265"/>
      <c r="I38" s="265"/>
      <c r="J38" s="265"/>
    </row>
    <row r="39" spans="1:10" s="278" customFormat="1" ht="24" customHeight="1" x14ac:dyDescent="0.3">
      <c r="A39" s="267"/>
      <c r="B39" s="268" t="s">
        <v>21</v>
      </c>
      <c r="C39" s="269" t="s">
        <v>32</v>
      </c>
      <c r="D39" s="271" t="s">
        <v>53</v>
      </c>
      <c r="E39" s="269"/>
      <c r="F39" s="269" t="s">
        <v>54</v>
      </c>
      <c r="G39" s="269" t="s">
        <v>1116</v>
      </c>
      <c r="H39" s="269" t="s">
        <v>58</v>
      </c>
      <c r="I39" s="269" t="s">
        <v>56</v>
      </c>
      <c r="J39" s="269" t="s">
        <v>57</v>
      </c>
    </row>
    <row r="40" spans="1:10" s="278" customFormat="1" ht="23.25" customHeight="1" x14ac:dyDescent="0.3">
      <c r="A40" s="267"/>
      <c r="B40" s="264" t="s">
        <v>36</v>
      </c>
      <c r="C40" s="265"/>
      <c r="D40" s="265" t="s">
        <v>566</v>
      </c>
      <c r="E40" s="265"/>
      <c r="F40" s="272"/>
      <c r="G40" s="265"/>
      <c r="H40" s="272"/>
      <c r="I40" s="265"/>
      <c r="J40" s="272"/>
    </row>
    <row r="41" spans="1:10" s="278" customFormat="1" ht="23.25" customHeight="1" x14ac:dyDescent="0.3">
      <c r="A41" s="267"/>
      <c r="B41" s="264"/>
      <c r="C41" s="265"/>
      <c r="D41" s="265" t="s">
        <v>567</v>
      </c>
      <c r="E41" s="265"/>
      <c r="F41" s="272"/>
      <c r="G41" s="265"/>
      <c r="H41" s="272"/>
      <c r="I41" s="265"/>
      <c r="J41" s="265"/>
    </row>
    <row r="42" spans="1:10" s="278" customFormat="1" ht="24.75" customHeight="1" x14ac:dyDescent="0.3">
      <c r="A42" s="267"/>
      <c r="B42" s="264" t="s">
        <v>37</v>
      </c>
      <c r="C42" s="265"/>
      <c r="D42" s="265" t="s">
        <v>568</v>
      </c>
      <c r="E42" s="272"/>
      <c r="F42" s="273"/>
      <c r="G42" s="273"/>
      <c r="H42" s="273"/>
      <c r="I42" s="265"/>
      <c r="J42" s="265"/>
    </row>
    <row r="43" spans="1:10" s="278" customFormat="1" ht="21" customHeight="1" x14ac:dyDescent="0.3">
      <c r="A43" s="267"/>
      <c r="B43" s="264"/>
      <c r="C43" s="265"/>
      <c r="D43" s="265" t="s">
        <v>569</v>
      </c>
      <c r="E43" s="272"/>
      <c r="F43" s="273"/>
      <c r="G43" s="273"/>
      <c r="H43" s="273"/>
      <c r="I43" s="265"/>
      <c r="J43" s="265"/>
    </row>
    <row r="44" spans="1:10" s="278" customFormat="1" ht="24" customHeight="1" x14ac:dyDescent="0.3">
      <c r="A44" s="267"/>
      <c r="B44" s="264"/>
      <c r="C44" s="265"/>
      <c r="D44" s="265" t="s">
        <v>570</v>
      </c>
      <c r="E44" s="273"/>
      <c r="F44" s="273"/>
      <c r="G44" s="273"/>
      <c r="H44" s="273"/>
      <c r="I44" s="265"/>
      <c r="J44" s="265"/>
    </row>
    <row r="45" spans="1:10" s="278" customFormat="1" ht="22.5" customHeight="1" x14ac:dyDescent="0.3">
      <c r="A45" s="267"/>
      <c r="B45" s="264"/>
      <c r="C45" s="265"/>
      <c r="D45" s="265" t="s">
        <v>571</v>
      </c>
      <c r="E45" s="273"/>
      <c r="F45" s="273"/>
      <c r="G45" s="273"/>
      <c r="H45" s="273"/>
      <c r="I45" s="265"/>
      <c r="J45" s="265"/>
    </row>
    <row r="46" spans="1:10" s="278" customFormat="1" ht="24" customHeight="1" x14ac:dyDescent="0.3">
      <c r="A46" s="970" t="s">
        <v>0</v>
      </c>
      <c r="B46" s="970" t="s">
        <v>35</v>
      </c>
      <c r="C46" s="706" t="s">
        <v>26</v>
      </c>
      <c r="D46" s="275" t="s">
        <v>1138</v>
      </c>
      <c r="E46" s="972" t="s">
        <v>1</v>
      </c>
      <c r="F46" s="973"/>
      <c r="G46" s="973"/>
      <c r="H46" s="973"/>
      <c r="I46" s="974"/>
      <c r="J46" s="967" t="s">
        <v>10</v>
      </c>
    </row>
    <row r="47" spans="1:10" s="278" customFormat="1" ht="42.75" customHeight="1" x14ac:dyDescent="0.3">
      <c r="A47" s="971"/>
      <c r="B47" s="971"/>
      <c r="C47" s="707"/>
      <c r="D47" s="311" t="s">
        <v>28</v>
      </c>
      <c r="E47" s="312" t="s">
        <v>5</v>
      </c>
      <c r="F47" s="312" t="s">
        <v>6</v>
      </c>
      <c r="G47" s="312" t="s">
        <v>282</v>
      </c>
      <c r="H47" s="312" t="s">
        <v>29</v>
      </c>
      <c r="I47" s="312" t="s">
        <v>144</v>
      </c>
      <c r="J47" s="968"/>
    </row>
    <row r="48" spans="1:10" s="278" customFormat="1" ht="52.5" customHeight="1" x14ac:dyDescent="0.2">
      <c r="A48" s="362"/>
      <c r="B48" s="317" t="s">
        <v>1085</v>
      </c>
      <c r="C48" s="280" t="s">
        <v>464</v>
      </c>
      <c r="D48" s="280" t="s">
        <v>389</v>
      </c>
      <c r="E48" s="280"/>
      <c r="F48" s="323">
        <v>35000</v>
      </c>
      <c r="G48" s="280"/>
      <c r="H48" s="280"/>
      <c r="I48" s="280"/>
      <c r="J48" s="280" t="s">
        <v>1145</v>
      </c>
    </row>
    <row r="49" spans="1:10" s="278" customFormat="1" ht="52.5" customHeight="1" x14ac:dyDescent="0.2">
      <c r="A49" s="362"/>
      <c r="B49" s="317" t="s">
        <v>695</v>
      </c>
      <c r="C49" s="280" t="s">
        <v>465</v>
      </c>
      <c r="D49" s="280" t="s">
        <v>389</v>
      </c>
      <c r="E49" s="280"/>
      <c r="F49" s="323">
        <v>3000</v>
      </c>
      <c r="G49" s="280"/>
      <c r="H49" s="280"/>
      <c r="I49" s="280"/>
      <c r="J49" s="280" t="s">
        <v>1145</v>
      </c>
    </row>
    <row r="50" spans="1:10" s="278" customFormat="1" ht="23.25" customHeight="1" x14ac:dyDescent="0.2">
      <c r="A50" s="592"/>
      <c r="B50" s="319"/>
      <c r="C50" s="268"/>
      <c r="D50" s="268"/>
      <c r="E50" s="268"/>
      <c r="F50" s="268"/>
      <c r="G50" s="268"/>
      <c r="H50" s="268"/>
      <c r="I50" s="268"/>
      <c r="J50" s="268"/>
    </row>
    <row r="51" spans="1:10" s="278" customFormat="1" ht="31.5" customHeight="1" x14ac:dyDescent="0.35">
      <c r="A51" s="948" t="s">
        <v>1133</v>
      </c>
      <c r="B51" s="948"/>
      <c r="C51" s="948"/>
      <c r="D51" s="948"/>
      <c r="E51" s="948"/>
      <c r="F51" s="948"/>
      <c r="G51" s="948"/>
      <c r="H51" s="948"/>
      <c r="I51" s="948"/>
      <c r="J51" s="265"/>
    </row>
    <row r="52" spans="1:10" s="278" customFormat="1" ht="23.25" customHeight="1" x14ac:dyDescent="0.3">
      <c r="A52" s="267"/>
      <c r="B52" s="268" t="s">
        <v>30</v>
      </c>
      <c r="C52" s="269" t="s">
        <v>1121</v>
      </c>
      <c r="D52" s="270" t="s">
        <v>33</v>
      </c>
      <c r="E52" s="264"/>
      <c r="F52" s="271" t="s">
        <v>34</v>
      </c>
      <c r="G52" s="264"/>
      <c r="H52" s="271" t="s">
        <v>31</v>
      </c>
      <c r="I52" s="266"/>
      <c r="J52" s="265"/>
    </row>
    <row r="53" spans="1:10" s="278" customFormat="1" ht="26.25" customHeight="1" x14ac:dyDescent="0.3">
      <c r="A53" s="267"/>
      <c r="B53" s="268" t="s">
        <v>52</v>
      </c>
      <c r="C53" s="269" t="s">
        <v>158</v>
      </c>
      <c r="D53" s="272"/>
      <c r="E53" s="265"/>
      <c r="F53" s="273"/>
      <c r="G53" s="273"/>
      <c r="H53" s="273"/>
      <c r="I53" s="265"/>
      <c r="J53" s="265"/>
    </row>
    <row r="54" spans="1:10" s="278" customFormat="1" ht="24" customHeight="1" x14ac:dyDescent="0.3">
      <c r="A54" s="267"/>
      <c r="B54" s="268" t="s">
        <v>553</v>
      </c>
      <c r="C54" s="269" t="s">
        <v>300</v>
      </c>
      <c r="D54" s="272"/>
      <c r="E54" s="273"/>
      <c r="F54" s="273"/>
      <c r="G54" s="273"/>
      <c r="H54" s="265"/>
      <c r="I54" s="265"/>
      <c r="J54" s="265"/>
    </row>
    <row r="55" spans="1:10" s="278" customFormat="1" ht="22.5" customHeight="1" x14ac:dyDescent="0.3">
      <c r="A55" s="267"/>
      <c r="B55" s="268" t="s">
        <v>21</v>
      </c>
      <c r="C55" s="269" t="s">
        <v>32</v>
      </c>
      <c r="D55" s="271" t="s">
        <v>53</v>
      </c>
      <c r="E55" s="269"/>
      <c r="F55" s="269" t="s">
        <v>54</v>
      </c>
      <c r="G55" s="269" t="s">
        <v>1116</v>
      </c>
      <c r="H55" s="269" t="s">
        <v>58</v>
      </c>
      <c r="I55" s="269" t="s">
        <v>56</v>
      </c>
      <c r="J55" s="269" t="s">
        <v>57</v>
      </c>
    </row>
    <row r="56" spans="1:10" s="278" customFormat="1" ht="21.75" customHeight="1" x14ac:dyDescent="0.3">
      <c r="A56" s="267"/>
      <c r="B56" s="264" t="s">
        <v>36</v>
      </c>
      <c r="C56" s="265"/>
      <c r="D56" s="265" t="s">
        <v>566</v>
      </c>
      <c r="E56" s="265"/>
      <c r="F56" s="272"/>
      <c r="G56" s="265"/>
      <c r="H56" s="272"/>
      <c r="I56" s="265"/>
      <c r="J56" s="272"/>
    </row>
    <row r="57" spans="1:10" s="278" customFormat="1" ht="25.5" customHeight="1" x14ac:dyDescent="0.3">
      <c r="A57" s="267"/>
      <c r="B57" s="264"/>
      <c r="C57" s="265"/>
      <c r="D57" s="265" t="s">
        <v>567</v>
      </c>
      <c r="E57" s="265"/>
      <c r="F57" s="272"/>
      <c r="G57" s="265"/>
      <c r="H57" s="272"/>
      <c r="I57" s="265"/>
      <c r="J57" s="265"/>
    </row>
    <row r="58" spans="1:10" s="278" customFormat="1" ht="22.5" customHeight="1" x14ac:dyDescent="0.3">
      <c r="A58" s="267"/>
      <c r="B58" s="264" t="s">
        <v>37</v>
      </c>
      <c r="C58" s="265"/>
      <c r="D58" s="265" t="s">
        <v>568</v>
      </c>
      <c r="E58" s="272"/>
      <c r="F58" s="273"/>
      <c r="G58" s="273"/>
      <c r="H58" s="273"/>
      <c r="I58" s="265"/>
      <c r="J58" s="265"/>
    </row>
    <row r="59" spans="1:10" s="278" customFormat="1" ht="24.75" customHeight="1" x14ac:dyDescent="0.3">
      <c r="A59" s="267"/>
      <c r="B59" s="264"/>
      <c r="C59" s="265"/>
      <c r="D59" s="265" t="s">
        <v>569</v>
      </c>
      <c r="E59" s="272"/>
      <c r="F59" s="273"/>
      <c r="G59" s="273"/>
      <c r="H59" s="273"/>
      <c r="I59" s="265"/>
      <c r="J59" s="265"/>
    </row>
    <row r="60" spans="1:10" s="278" customFormat="1" ht="22.5" customHeight="1" x14ac:dyDescent="0.3">
      <c r="A60" s="267"/>
      <c r="B60" s="264"/>
      <c r="C60" s="265"/>
      <c r="D60" s="265" t="s">
        <v>570</v>
      </c>
      <c r="E60" s="273"/>
      <c r="F60" s="273"/>
      <c r="G60" s="273"/>
      <c r="H60" s="273"/>
      <c r="I60" s="265"/>
      <c r="J60" s="265"/>
    </row>
    <row r="61" spans="1:10" s="278" customFormat="1" ht="19.5" customHeight="1" x14ac:dyDescent="0.3">
      <c r="A61" s="267"/>
      <c r="B61" s="264"/>
      <c r="C61" s="265"/>
      <c r="D61" s="265" t="s">
        <v>571</v>
      </c>
      <c r="E61" s="273"/>
      <c r="F61" s="273"/>
      <c r="G61" s="273"/>
      <c r="H61" s="273"/>
      <c r="I61" s="265"/>
      <c r="J61" s="265"/>
    </row>
    <row r="62" spans="1:10" ht="21" customHeight="1" x14ac:dyDescent="0.3">
      <c r="A62" s="970" t="s">
        <v>0</v>
      </c>
      <c r="B62" s="970" t="s">
        <v>35</v>
      </c>
      <c r="C62" s="706" t="s">
        <v>26</v>
      </c>
      <c r="D62" s="275" t="s">
        <v>1138</v>
      </c>
      <c r="E62" s="972" t="s">
        <v>1</v>
      </c>
      <c r="F62" s="973"/>
      <c r="G62" s="973"/>
      <c r="H62" s="973"/>
      <c r="I62" s="974"/>
      <c r="J62" s="967" t="s">
        <v>10</v>
      </c>
    </row>
    <row r="63" spans="1:10" ht="93.75" x14ac:dyDescent="0.3">
      <c r="A63" s="971"/>
      <c r="B63" s="971"/>
      <c r="C63" s="707"/>
      <c r="D63" s="311" t="s">
        <v>28</v>
      </c>
      <c r="E63" s="312" t="s">
        <v>5</v>
      </c>
      <c r="F63" s="312" t="s">
        <v>6</v>
      </c>
      <c r="G63" s="312" t="s">
        <v>282</v>
      </c>
      <c r="H63" s="312" t="s">
        <v>29</v>
      </c>
      <c r="I63" s="312" t="s">
        <v>144</v>
      </c>
      <c r="J63" s="968"/>
    </row>
    <row r="64" spans="1:10" s="278" customFormat="1" ht="71.25" customHeight="1" x14ac:dyDescent="0.2">
      <c r="A64" s="295">
        <v>44</v>
      </c>
      <c r="B64" s="355" t="s">
        <v>302</v>
      </c>
      <c r="C64" s="282"/>
      <c r="D64" s="282"/>
      <c r="E64" s="282"/>
      <c r="F64" s="282"/>
      <c r="G64" s="282"/>
      <c r="H64" s="282"/>
      <c r="I64" s="282"/>
      <c r="J64" s="282"/>
    </row>
    <row r="65" spans="1:10" ht="88.5" customHeight="1" x14ac:dyDescent="0.3">
      <c r="A65" s="363"/>
      <c r="B65" s="364" t="s">
        <v>696</v>
      </c>
      <c r="C65" s="426" t="s">
        <v>375</v>
      </c>
      <c r="D65" s="291" t="s">
        <v>376</v>
      </c>
      <c r="E65" s="285"/>
      <c r="F65" s="291" t="s">
        <v>1086</v>
      </c>
      <c r="G65" s="285"/>
      <c r="H65" s="285"/>
      <c r="I65" s="285"/>
      <c r="J65" s="291" t="s">
        <v>1146</v>
      </c>
    </row>
    <row r="66" spans="1:10" s="278" customFormat="1" ht="33" customHeight="1" x14ac:dyDescent="0.35">
      <c r="A66" s="948" t="s">
        <v>1133</v>
      </c>
      <c r="B66" s="948"/>
      <c r="C66" s="948"/>
      <c r="D66" s="948"/>
      <c r="E66" s="948"/>
      <c r="F66" s="948"/>
      <c r="G66" s="948"/>
      <c r="H66" s="948"/>
      <c r="I66" s="948"/>
      <c r="J66" s="265"/>
    </row>
    <row r="67" spans="1:10" s="278" customFormat="1" ht="24.75" customHeight="1" x14ac:dyDescent="0.3">
      <c r="A67" s="267"/>
      <c r="B67" s="268" t="s">
        <v>30</v>
      </c>
      <c r="C67" s="269" t="s">
        <v>1121</v>
      </c>
      <c r="D67" s="270" t="s">
        <v>33</v>
      </c>
      <c r="E67" s="264"/>
      <c r="F67" s="271" t="s">
        <v>34</v>
      </c>
      <c r="G67" s="264"/>
      <c r="H67" s="271" t="s">
        <v>31</v>
      </c>
      <c r="I67" s="266"/>
      <c r="J67" s="265"/>
    </row>
    <row r="68" spans="1:10" s="278" customFormat="1" ht="26.25" customHeight="1" x14ac:dyDescent="0.3">
      <c r="A68" s="267"/>
      <c r="B68" s="268" t="s">
        <v>52</v>
      </c>
      <c r="C68" s="269" t="s">
        <v>158</v>
      </c>
      <c r="D68" s="272"/>
      <c r="E68" s="265"/>
      <c r="F68" s="273"/>
      <c r="G68" s="273"/>
      <c r="H68" s="273"/>
      <c r="I68" s="265"/>
      <c r="J68" s="265"/>
    </row>
    <row r="69" spans="1:10" s="278" customFormat="1" ht="24" customHeight="1" x14ac:dyDescent="0.3">
      <c r="A69" s="267"/>
      <c r="B69" s="268" t="s">
        <v>553</v>
      </c>
      <c r="C69" s="269" t="s">
        <v>300</v>
      </c>
      <c r="D69" s="272"/>
      <c r="E69" s="273"/>
      <c r="F69" s="273"/>
      <c r="G69" s="273"/>
      <c r="H69" s="265"/>
      <c r="I69" s="265"/>
      <c r="J69" s="265"/>
    </row>
    <row r="70" spans="1:10" s="278" customFormat="1" ht="22.5" customHeight="1" x14ac:dyDescent="0.3">
      <c r="A70" s="267"/>
      <c r="B70" s="268" t="s">
        <v>21</v>
      </c>
      <c r="C70" s="269" t="s">
        <v>32</v>
      </c>
      <c r="D70" s="271" t="s">
        <v>53</v>
      </c>
      <c r="E70" s="269"/>
      <c r="F70" s="269" t="s">
        <v>54</v>
      </c>
      <c r="G70" s="269" t="s">
        <v>1116</v>
      </c>
      <c r="H70" s="269" t="s">
        <v>58</v>
      </c>
      <c r="I70" s="269" t="s">
        <v>56</v>
      </c>
      <c r="J70" s="269" t="s">
        <v>57</v>
      </c>
    </row>
    <row r="71" spans="1:10" s="278" customFormat="1" ht="21.75" customHeight="1" x14ac:dyDescent="0.3">
      <c r="A71" s="267"/>
      <c r="B71" s="264" t="s">
        <v>36</v>
      </c>
      <c r="C71" s="265"/>
      <c r="D71" s="265" t="s">
        <v>566</v>
      </c>
      <c r="E71" s="265"/>
      <c r="F71" s="272"/>
      <c r="G71" s="265"/>
      <c r="H71" s="272"/>
      <c r="I71" s="265"/>
      <c r="J71" s="272"/>
    </row>
    <row r="72" spans="1:10" s="278" customFormat="1" ht="25.5" customHeight="1" x14ac:dyDescent="0.3">
      <c r="A72" s="267"/>
      <c r="B72" s="264"/>
      <c r="C72" s="265"/>
      <c r="D72" s="265" t="s">
        <v>567</v>
      </c>
      <c r="E72" s="265"/>
      <c r="F72" s="272"/>
      <c r="G72" s="265"/>
      <c r="H72" s="272"/>
      <c r="I72" s="265"/>
      <c r="J72" s="265"/>
    </row>
    <row r="73" spans="1:10" s="278" customFormat="1" ht="22.5" customHeight="1" x14ac:dyDescent="0.3">
      <c r="A73" s="267"/>
      <c r="B73" s="264" t="s">
        <v>37</v>
      </c>
      <c r="C73" s="265"/>
      <c r="D73" s="265" t="s">
        <v>568</v>
      </c>
      <c r="E73" s="272"/>
      <c r="F73" s="273"/>
      <c r="G73" s="273"/>
      <c r="H73" s="273"/>
      <c r="I73" s="265"/>
      <c r="J73" s="265"/>
    </row>
    <row r="74" spans="1:10" s="278" customFormat="1" ht="24.75" customHeight="1" x14ac:dyDescent="0.3">
      <c r="A74" s="267"/>
      <c r="B74" s="264"/>
      <c r="C74" s="265"/>
      <c r="D74" s="265" t="s">
        <v>569</v>
      </c>
      <c r="E74" s="272"/>
      <c r="F74" s="273"/>
      <c r="G74" s="273"/>
      <c r="H74" s="273"/>
      <c r="I74" s="265"/>
      <c r="J74" s="265"/>
    </row>
    <row r="75" spans="1:10" s="278" customFormat="1" ht="22.5" customHeight="1" x14ac:dyDescent="0.3">
      <c r="A75" s="267"/>
      <c r="B75" s="264"/>
      <c r="C75" s="265"/>
      <c r="D75" s="265" t="s">
        <v>570</v>
      </c>
      <c r="E75" s="273"/>
      <c r="F75" s="273"/>
      <c r="G75" s="273"/>
      <c r="H75" s="273"/>
      <c r="I75" s="265"/>
      <c r="J75" s="265"/>
    </row>
    <row r="76" spans="1:10" s="278" customFormat="1" ht="19.5" customHeight="1" x14ac:dyDescent="0.3">
      <c r="A76" s="267"/>
      <c r="B76" s="264"/>
      <c r="C76" s="265"/>
      <c r="D76" s="265" t="s">
        <v>571</v>
      </c>
      <c r="E76" s="273"/>
      <c r="F76" s="273"/>
      <c r="G76" s="273"/>
      <c r="H76" s="273"/>
      <c r="I76" s="265"/>
      <c r="J76" s="265"/>
    </row>
    <row r="77" spans="1:10" ht="21" customHeight="1" x14ac:dyDescent="0.3">
      <c r="A77" s="970" t="s">
        <v>0</v>
      </c>
      <c r="B77" s="970" t="s">
        <v>35</v>
      </c>
      <c r="C77" s="706" t="s">
        <v>26</v>
      </c>
      <c r="D77" s="275" t="s">
        <v>1138</v>
      </c>
      <c r="E77" s="972" t="s">
        <v>1</v>
      </c>
      <c r="F77" s="973"/>
      <c r="G77" s="973"/>
      <c r="H77" s="973"/>
      <c r="I77" s="974"/>
      <c r="J77" s="967" t="s">
        <v>10</v>
      </c>
    </row>
    <row r="78" spans="1:10" ht="93.75" x14ac:dyDescent="0.3">
      <c r="A78" s="971"/>
      <c r="B78" s="971"/>
      <c r="C78" s="707"/>
      <c r="D78" s="311" t="s">
        <v>28</v>
      </c>
      <c r="E78" s="312" t="s">
        <v>5</v>
      </c>
      <c r="F78" s="312" t="s">
        <v>6</v>
      </c>
      <c r="G78" s="312" t="s">
        <v>282</v>
      </c>
      <c r="H78" s="312" t="s">
        <v>29</v>
      </c>
      <c r="I78" s="312" t="s">
        <v>144</v>
      </c>
      <c r="J78" s="968"/>
    </row>
    <row r="79" spans="1:10" ht="88.5" customHeight="1" x14ac:dyDescent="0.3">
      <c r="A79" s="363">
        <v>45</v>
      </c>
      <c r="B79" s="364" t="s">
        <v>303</v>
      </c>
      <c r="C79" s="426"/>
      <c r="D79" s="291"/>
      <c r="E79" s="285"/>
      <c r="F79" s="291"/>
      <c r="G79" s="285"/>
      <c r="H79" s="285"/>
      <c r="I79" s="285"/>
      <c r="J79" s="291"/>
    </row>
    <row r="80" spans="1:10" ht="80.25" customHeight="1" x14ac:dyDescent="0.3">
      <c r="A80" s="295">
        <v>46</v>
      </c>
      <c r="B80" s="316" t="s">
        <v>304</v>
      </c>
      <c r="C80" s="426"/>
      <c r="D80" s="285"/>
      <c r="E80" s="389">
        <v>4200</v>
      </c>
      <c r="F80" s="285"/>
      <c r="G80" s="285"/>
      <c r="H80" s="285"/>
      <c r="I80" s="285"/>
      <c r="J80" s="285"/>
    </row>
    <row r="81" spans="1:10" s="278" customFormat="1" ht="33" customHeight="1" x14ac:dyDescent="0.35">
      <c r="A81" s="948" t="s">
        <v>1133</v>
      </c>
      <c r="B81" s="948"/>
      <c r="C81" s="948"/>
      <c r="D81" s="948"/>
      <c r="E81" s="948"/>
      <c r="F81" s="948"/>
      <c r="G81" s="948"/>
      <c r="H81" s="948"/>
      <c r="I81" s="948"/>
      <c r="J81" s="265"/>
    </row>
    <row r="82" spans="1:10" s="278" customFormat="1" ht="24.75" customHeight="1" x14ac:dyDescent="0.3">
      <c r="A82" s="267"/>
      <c r="B82" s="268" t="s">
        <v>30</v>
      </c>
      <c r="C82" s="269" t="s">
        <v>1121</v>
      </c>
      <c r="D82" s="270" t="s">
        <v>33</v>
      </c>
      <c r="E82" s="264"/>
      <c r="F82" s="271" t="s">
        <v>34</v>
      </c>
      <c r="G82" s="264"/>
      <c r="H82" s="271" t="s">
        <v>31</v>
      </c>
      <c r="I82" s="266"/>
      <c r="J82" s="265"/>
    </row>
    <row r="83" spans="1:10" s="278" customFormat="1" ht="26.25" customHeight="1" x14ac:dyDescent="0.3">
      <c r="A83" s="267"/>
      <c r="B83" s="268" t="s">
        <v>52</v>
      </c>
      <c r="C83" s="269" t="s">
        <v>158</v>
      </c>
      <c r="D83" s="272"/>
      <c r="E83" s="265"/>
      <c r="F83" s="273"/>
      <c r="G83" s="273"/>
      <c r="H83" s="273"/>
      <c r="I83" s="265"/>
      <c r="J83" s="265"/>
    </row>
    <row r="84" spans="1:10" s="278" customFormat="1" ht="24" customHeight="1" x14ac:dyDescent="0.3">
      <c r="A84" s="267"/>
      <c r="B84" s="268" t="s">
        <v>553</v>
      </c>
      <c r="C84" s="269" t="s">
        <v>300</v>
      </c>
      <c r="D84" s="272"/>
      <c r="E84" s="273"/>
      <c r="F84" s="273"/>
      <c r="G84" s="273"/>
      <c r="H84" s="265"/>
      <c r="I84" s="265"/>
      <c r="J84" s="265"/>
    </row>
    <row r="85" spans="1:10" s="278" customFormat="1" ht="22.5" customHeight="1" x14ac:dyDescent="0.3">
      <c r="A85" s="267"/>
      <c r="B85" s="268" t="s">
        <v>21</v>
      </c>
      <c r="C85" s="269" t="s">
        <v>32</v>
      </c>
      <c r="D85" s="271" t="s">
        <v>53</v>
      </c>
      <c r="E85" s="269"/>
      <c r="F85" s="269" t="s">
        <v>54</v>
      </c>
      <c r="G85" s="269" t="s">
        <v>1116</v>
      </c>
      <c r="H85" s="269" t="s">
        <v>58</v>
      </c>
      <c r="I85" s="269" t="s">
        <v>56</v>
      </c>
      <c r="J85" s="269" t="s">
        <v>57</v>
      </c>
    </row>
    <row r="86" spans="1:10" s="278" customFormat="1" ht="21.75" customHeight="1" x14ac:dyDescent="0.3">
      <c r="A86" s="267"/>
      <c r="B86" s="264" t="s">
        <v>36</v>
      </c>
      <c r="C86" s="265"/>
      <c r="D86" s="265" t="s">
        <v>566</v>
      </c>
      <c r="E86" s="265"/>
      <c r="F86" s="272"/>
      <c r="G86" s="265"/>
      <c r="H86" s="272"/>
      <c r="I86" s="265"/>
      <c r="J86" s="272"/>
    </row>
    <row r="87" spans="1:10" s="278" customFormat="1" ht="25.5" customHeight="1" x14ac:dyDescent="0.3">
      <c r="A87" s="267"/>
      <c r="B87" s="264"/>
      <c r="C87" s="265"/>
      <c r="D87" s="265" t="s">
        <v>567</v>
      </c>
      <c r="E87" s="265"/>
      <c r="F87" s="272"/>
      <c r="G87" s="265"/>
      <c r="H87" s="272"/>
      <c r="I87" s="265"/>
      <c r="J87" s="265"/>
    </row>
    <row r="88" spans="1:10" s="278" customFormat="1" ht="22.5" customHeight="1" x14ac:dyDescent="0.3">
      <c r="A88" s="267"/>
      <c r="B88" s="264" t="s">
        <v>37</v>
      </c>
      <c r="C88" s="265"/>
      <c r="D88" s="265" t="s">
        <v>568</v>
      </c>
      <c r="E88" s="272"/>
      <c r="F88" s="273"/>
      <c r="G88" s="273"/>
      <c r="H88" s="273"/>
      <c r="I88" s="265"/>
      <c r="J88" s="265"/>
    </row>
    <row r="89" spans="1:10" s="278" customFormat="1" ht="24.75" customHeight="1" x14ac:dyDescent="0.3">
      <c r="A89" s="267"/>
      <c r="B89" s="264"/>
      <c r="C89" s="265"/>
      <c r="D89" s="265" t="s">
        <v>569</v>
      </c>
      <c r="E89" s="272"/>
      <c r="F89" s="273"/>
      <c r="G89" s="273"/>
      <c r="H89" s="273"/>
      <c r="I89" s="265"/>
      <c r="J89" s="265"/>
    </row>
    <row r="90" spans="1:10" s="278" customFormat="1" ht="22.5" customHeight="1" x14ac:dyDescent="0.3">
      <c r="A90" s="267"/>
      <c r="B90" s="264"/>
      <c r="C90" s="265"/>
      <c r="D90" s="265" t="s">
        <v>570</v>
      </c>
      <c r="E90" s="273"/>
      <c r="F90" s="273"/>
      <c r="G90" s="273"/>
      <c r="H90" s="273"/>
      <c r="I90" s="265"/>
      <c r="J90" s="265"/>
    </row>
    <row r="91" spans="1:10" s="278" customFormat="1" ht="19.5" customHeight="1" x14ac:dyDescent="0.3">
      <c r="A91" s="267"/>
      <c r="B91" s="264"/>
      <c r="C91" s="265"/>
      <c r="D91" s="265" t="s">
        <v>571</v>
      </c>
      <c r="E91" s="273"/>
      <c r="F91" s="273"/>
      <c r="G91" s="273"/>
      <c r="H91" s="273"/>
      <c r="I91" s="265"/>
      <c r="J91" s="265"/>
    </row>
    <row r="92" spans="1:10" ht="21" customHeight="1" x14ac:dyDescent="0.3">
      <c r="A92" s="970" t="s">
        <v>0</v>
      </c>
      <c r="B92" s="970" t="s">
        <v>35</v>
      </c>
      <c r="C92" s="706" t="s">
        <v>26</v>
      </c>
      <c r="D92" s="275" t="s">
        <v>1138</v>
      </c>
      <c r="E92" s="972" t="s">
        <v>1</v>
      </c>
      <c r="F92" s="973"/>
      <c r="G92" s="973"/>
      <c r="H92" s="973"/>
      <c r="I92" s="974"/>
      <c r="J92" s="967" t="s">
        <v>10</v>
      </c>
    </row>
    <row r="93" spans="1:10" ht="93.75" x14ac:dyDescent="0.3">
      <c r="A93" s="971"/>
      <c r="B93" s="971"/>
      <c r="C93" s="707"/>
      <c r="D93" s="311" t="s">
        <v>28</v>
      </c>
      <c r="E93" s="312" t="s">
        <v>5</v>
      </c>
      <c r="F93" s="312" t="s">
        <v>6</v>
      </c>
      <c r="G93" s="312" t="s">
        <v>282</v>
      </c>
      <c r="H93" s="312" t="s">
        <v>29</v>
      </c>
      <c r="I93" s="312" t="s">
        <v>144</v>
      </c>
      <c r="J93" s="968"/>
    </row>
    <row r="94" spans="1:10" ht="81" customHeight="1" x14ac:dyDescent="0.3">
      <c r="A94" s="342"/>
      <c r="B94" s="708" t="s">
        <v>697</v>
      </c>
      <c r="C94" s="426" t="s">
        <v>377</v>
      </c>
      <c r="D94" s="291" t="s">
        <v>378</v>
      </c>
      <c r="E94" s="285"/>
      <c r="F94" s="293">
        <v>4200</v>
      </c>
      <c r="H94" s="285"/>
      <c r="I94" s="285"/>
      <c r="J94" s="291" t="s">
        <v>1145</v>
      </c>
    </row>
    <row r="95" spans="1:10" x14ac:dyDescent="0.3">
      <c r="A95" s="342"/>
      <c r="B95" s="659"/>
      <c r="C95" s="426"/>
      <c r="D95" s="285"/>
      <c r="E95" s="285"/>
      <c r="F95" s="285"/>
      <c r="G95" s="285"/>
      <c r="H95" s="285"/>
      <c r="I95" s="285"/>
      <c r="J95" s="285"/>
    </row>
    <row r="96" spans="1:10" x14ac:dyDescent="0.3">
      <c r="A96" s="975" t="s">
        <v>5</v>
      </c>
      <c r="B96" s="976"/>
      <c r="C96" s="976"/>
      <c r="D96" s="977"/>
      <c r="E96" s="556">
        <f>SUM(E14:E95)</f>
        <v>132200</v>
      </c>
      <c r="F96" s="551">
        <v>42200</v>
      </c>
      <c r="G96" s="329"/>
      <c r="H96" s="551">
        <v>90000</v>
      </c>
      <c r="I96" s="329"/>
      <c r="J96" s="329"/>
    </row>
    <row r="97" spans="2:2" x14ac:dyDescent="0.3">
      <c r="B97" s="264"/>
    </row>
  </sheetData>
  <mergeCells count="31">
    <mergeCell ref="A66:I66"/>
    <mergeCell ref="A77:A78"/>
    <mergeCell ref="B77:B78"/>
    <mergeCell ref="E77:I77"/>
    <mergeCell ref="J77:J78"/>
    <mergeCell ref="A51:I51"/>
    <mergeCell ref="A62:A63"/>
    <mergeCell ref="B62:B63"/>
    <mergeCell ref="E62:I62"/>
    <mergeCell ref="J62:J63"/>
    <mergeCell ref="J46:J47"/>
    <mergeCell ref="A96:D96"/>
    <mergeCell ref="J12:J13"/>
    <mergeCell ref="A1:I1"/>
    <mergeCell ref="A12:A13"/>
    <mergeCell ref="B12:B13"/>
    <mergeCell ref="E12:I12"/>
    <mergeCell ref="A18:I18"/>
    <mergeCell ref="A29:A30"/>
    <mergeCell ref="B29:B30"/>
    <mergeCell ref="E29:I29"/>
    <mergeCell ref="J29:J30"/>
    <mergeCell ref="A35:I35"/>
    <mergeCell ref="A46:A47"/>
    <mergeCell ref="B46:B47"/>
    <mergeCell ref="E46:I46"/>
    <mergeCell ref="A81:I81"/>
    <mergeCell ref="A92:A93"/>
    <mergeCell ref="B92:B93"/>
    <mergeCell ref="E92:I92"/>
    <mergeCell ref="J92:J9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topLeftCell="A13" zoomScale="120" zoomScaleNormal="120" workbookViewId="0">
      <selection activeCell="L23" sqref="L23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7109375" style="265" customWidth="1"/>
    <col min="4" max="4" width="11" style="265" customWidth="1"/>
    <col min="5" max="5" width="9.85546875" style="265" customWidth="1"/>
    <col min="6" max="6" width="9.5703125" style="265" customWidth="1"/>
    <col min="7" max="7" width="4.85546875" style="265" customWidth="1"/>
    <col min="8" max="8" width="6.42578125" style="265" customWidth="1"/>
    <col min="9" max="9" width="9.28515625" style="265" customWidth="1"/>
    <col min="10" max="10" width="14.42578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1121</v>
      </c>
      <c r="D3" s="270" t="s">
        <v>33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305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1116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572</v>
      </c>
      <c r="F7" s="272"/>
      <c r="H7" s="272"/>
      <c r="J7" s="272"/>
    </row>
    <row r="8" spans="1:10" ht="21" customHeight="1" x14ac:dyDescent="0.3">
      <c r="A8" s="267"/>
      <c r="B8" s="264" t="s">
        <v>37</v>
      </c>
      <c r="C8" s="274"/>
      <c r="D8" s="265" t="s">
        <v>573</v>
      </c>
      <c r="E8" s="272"/>
      <c r="F8" s="273"/>
      <c r="G8" s="273"/>
      <c r="H8" s="273"/>
    </row>
    <row r="9" spans="1:10" ht="21" customHeight="1" x14ac:dyDescent="0.3">
      <c r="A9" s="267"/>
      <c r="B9" s="264"/>
      <c r="C9" s="274"/>
      <c r="D9" s="265" t="s">
        <v>574</v>
      </c>
      <c r="E9" s="273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106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56.2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366">
        <v>47</v>
      </c>
      <c r="B12" s="367" t="s">
        <v>170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ht="37.5" x14ac:dyDescent="0.2">
      <c r="A13" s="368"/>
      <c r="B13" s="369" t="s">
        <v>698</v>
      </c>
      <c r="C13" s="280" t="s">
        <v>467</v>
      </c>
      <c r="D13" s="280" t="s">
        <v>468</v>
      </c>
      <c r="E13" s="280"/>
      <c r="F13" s="280" t="s">
        <v>454</v>
      </c>
      <c r="G13" s="280"/>
      <c r="H13" s="280"/>
      <c r="I13" s="280"/>
      <c r="J13" s="280" t="s">
        <v>466</v>
      </c>
    </row>
    <row r="14" spans="1:10" s="278" customFormat="1" ht="56.25" x14ac:dyDescent="0.2">
      <c r="A14" s="295">
        <v>48</v>
      </c>
      <c r="B14" s="370" t="s">
        <v>306</v>
      </c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x14ac:dyDescent="0.2">
      <c r="A15" s="295"/>
      <c r="B15" s="370"/>
      <c r="C15" s="282"/>
      <c r="D15" s="282"/>
      <c r="E15" s="282"/>
      <c r="F15" s="282"/>
      <c r="G15" s="282"/>
      <c r="H15" s="282"/>
      <c r="I15" s="282"/>
      <c r="J15" s="282"/>
    </row>
    <row r="16" spans="1:10" s="278" customFormat="1" x14ac:dyDescent="0.2">
      <c r="A16" s="295">
        <v>49</v>
      </c>
      <c r="B16" s="337" t="s">
        <v>146</v>
      </c>
      <c r="C16" s="282"/>
      <c r="D16" s="282"/>
      <c r="E16" s="323">
        <v>12600</v>
      </c>
      <c r="F16" s="282"/>
      <c r="G16" s="282"/>
      <c r="H16" s="282"/>
      <c r="I16" s="282"/>
      <c r="J16" s="282"/>
    </row>
    <row r="17" spans="1:10" s="278" customFormat="1" ht="56.25" x14ac:dyDescent="0.2">
      <c r="A17" s="283"/>
      <c r="B17" s="369" t="s">
        <v>699</v>
      </c>
      <c r="C17" s="280" t="s">
        <v>530</v>
      </c>
      <c r="D17" s="280" t="s">
        <v>532</v>
      </c>
      <c r="E17" s="280"/>
      <c r="F17" s="323">
        <v>12600</v>
      </c>
      <c r="H17" s="280"/>
      <c r="I17" s="280"/>
      <c r="J17" s="280" t="s">
        <v>531</v>
      </c>
    </row>
    <row r="18" spans="1:10" ht="56.25" x14ac:dyDescent="0.3">
      <c r="A18" s="350">
        <v>50</v>
      </c>
      <c r="B18" s="371" t="s">
        <v>307</v>
      </c>
      <c r="C18" s="284"/>
      <c r="D18" s="285"/>
      <c r="E18" s="285"/>
      <c r="F18" s="285"/>
      <c r="G18" s="285"/>
      <c r="H18" s="285"/>
      <c r="I18" s="285"/>
      <c r="J18" s="285"/>
    </row>
    <row r="19" spans="1:10" x14ac:dyDescent="0.3">
      <c r="A19" s="969" t="s">
        <v>5</v>
      </c>
      <c r="B19" s="969"/>
      <c r="C19" s="969"/>
      <c r="D19" s="969"/>
      <c r="E19" s="551">
        <f>SUM(E12:E18)</f>
        <v>12600</v>
      </c>
      <c r="F19" s="551">
        <f>SUM(F12:F18)</f>
        <v>12600</v>
      </c>
      <c r="G19" s="329"/>
      <c r="H19" s="329"/>
      <c r="I19" s="329"/>
      <c r="J19" s="329"/>
    </row>
    <row r="20" spans="1:10" x14ac:dyDescent="0.3">
      <c r="B20" s="264"/>
    </row>
  </sheetData>
  <mergeCells count="6">
    <mergeCell ref="J10:J11"/>
    <mergeCell ref="A19:D19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topLeftCell="A13" zoomScale="120" zoomScaleNormal="120" workbookViewId="0">
      <selection activeCell="C10" sqref="C10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1" style="265" customWidth="1"/>
    <col min="4" max="4" width="10.42578125" style="265" customWidth="1"/>
    <col min="5" max="5" width="10.7109375" style="265" customWidth="1"/>
    <col min="6" max="6" width="9.5703125" style="265" customWidth="1"/>
    <col min="7" max="7" width="8.140625" style="265" customWidth="1"/>
    <col min="8" max="8" width="9.140625" style="265" customWidth="1"/>
    <col min="9" max="9" width="9.7109375" style="265" customWidth="1"/>
    <col min="10" max="10" width="11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308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575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576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577</v>
      </c>
      <c r="E10" s="273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68">
        <v>51</v>
      </c>
      <c r="B13" s="672" t="s">
        <v>159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ht="37.5" x14ac:dyDescent="0.2">
      <c r="A14" s="280"/>
      <c r="B14" s="280" t="s">
        <v>700</v>
      </c>
      <c r="C14" s="280" t="s">
        <v>409</v>
      </c>
      <c r="D14" s="280" t="s">
        <v>408</v>
      </c>
      <c r="E14" s="280"/>
      <c r="F14" s="280" t="s">
        <v>414</v>
      </c>
      <c r="G14" s="280"/>
      <c r="H14" s="280"/>
      <c r="I14" s="280"/>
      <c r="J14" s="280" t="s">
        <v>404</v>
      </c>
    </row>
    <row r="15" spans="1:10" s="278" customFormat="1" x14ac:dyDescent="0.2">
      <c r="A15" s="282"/>
      <c r="B15" s="282"/>
      <c r="C15" s="282"/>
      <c r="D15" s="282"/>
      <c r="E15" s="282"/>
      <c r="F15" s="282"/>
      <c r="G15" s="282"/>
      <c r="H15" s="282"/>
      <c r="I15" s="282"/>
      <c r="J15" s="282"/>
    </row>
    <row r="16" spans="1:10" x14ac:dyDescent="0.3">
      <c r="A16" s="673">
        <v>52</v>
      </c>
      <c r="B16" s="380" t="s">
        <v>160</v>
      </c>
      <c r="C16" s="426"/>
      <c r="D16" s="285"/>
      <c r="E16" s="285"/>
      <c r="F16" s="285"/>
      <c r="G16" s="285"/>
      <c r="H16" s="285"/>
      <c r="I16" s="285"/>
      <c r="J16" s="285"/>
    </row>
    <row r="17" spans="1:10" x14ac:dyDescent="0.3">
      <c r="A17" s="295"/>
      <c r="B17" s="391" t="s">
        <v>701</v>
      </c>
      <c r="C17" s="426"/>
      <c r="D17" s="285"/>
      <c r="E17" s="285"/>
      <c r="F17" s="285"/>
      <c r="G17" s="285"/>
      <c r="H17" s="285"/>
      <c r="I17" s="285"/>
      <c r="J17" s="285"/>
    </row>
    <row r="18" spans="1:10" ht="37.5" x14ac:dyDescent="0.3">
      <c r="A18" s="356"/>
      <c r="B18" s="426" t="s">
        <v>702</v>
      </c>
      <c r="C18" s="426" t="s">
        <v>415</v>
      </c>
      <c r="D18" s="285" t="s">
        <v>416</v>
      </c>
      <c r="F18" s="285" t="s">
        <v>417</v>
      </c>
      <c r="G18" s="285"/>
      <c r="H18" s="285"/>
      <c r="I18" s="285"/>
      <c r="J18" s="285" t="s">
        <v>404</v>
      </c>
    </row>
    <row r="19" spans="1:10" x14ac:dyDescent="0.3">
      <c r="A19" s="285"/>
      <c r="B19" s="426"/>
      <c r="C19" s="426"/>
      <c r="D19" s="285"/>
      <c r="E19" s="285"/>
      <c r="F19" s="285"/>
      <c r="G19" s="285"/>
      <c r="H19" s="285"/>
      <c r="I19" s="285"/>
      <c r="J19" s="285"/>
    </row>
    <row r="20" spans="1:10" x14ac:dyDescent="0.3">
      <c r="A20" s="329"/>
      <c r="B20" s="329"/>
      <c r="C20" s="329"/>
      <c r="D20" s="329"/>
      <c r="E20" s="329"/>
      <c r="F20" s="329"/>
      <c r="G20" s="329"/>
      <c r="H20" s="329"/>
      <c r="I20" s="329"/>
      <c r="J20" s="329"/>
    </row>
    <row r="21" spans="1:10" x14ac:dyDescent="0.3">
      <c r="B21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topLeftCell="A13" zoomScale="110" zoomScaleNormal="110" workbookViewId="0">
      <selection activeCell="M17" sqref="M1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1.5703125" style="265" customWidth="1"/>
    <col min="4" max="4" width="10.7109375" style="265" customWidth="1"/>
    <col min="5" max="5" width="11.140625" style="265" customWidth="1"/>
    <col min="6" max="6" width="13.7109375" style="265" customWidth="1"/>
    <col min="7" max="7" width="7.5703125" style="265" customWidth="1"/>
    <col min="8" max="8" width="9" style="265" customWidth="1"/>
    <col min="9" max="9" width="10" style="265" customWidth="1"/>
    <col min="10" max="10" width="12.855468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309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1119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578</v>
      </c>
      <c r="F7" s="272"/>
      <c r="H7" s="272"/>
      <c r="J7" s="272"/>
    </row>
    <row r="8" spans="1:10" ht="21" customHeight="1" x14ac:dyDescent="0.3">
      <c r="A8" s="267"/>
      <c r="B8" s="264"/>
      <c r="C8" s="274"/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579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106" t="s">
        <v>1142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1143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373">
        <v>53</v>
      </c>
      <c r="B12" s="374" t="s">
        <v>310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373"/>
      <c r="B13" s="374" t="s">
        <v>412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295">
        <v>54</v>
      </c>
      <c r="B14" s="374" t="s">
        <v>311</v>
      </c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x14ac:dyDescent="0.3">
      <c r="A15" s="295"/>
      <c r="B15" s="558" t="s">
        <v>1087</v>
      </c>
      <c r="C15" s="282"/>
      <c r="D15" s="282"/>
      <c r="E15" s="282"/>
      <c r="F15" s="397" t="s">
        <v>454</v>
      </c>
      <c r="G15" s="280"/>
      <c r="H15" s="280"/>
      <c r="I15" s="280"/>
      <c r="J15" s="280" t="s">
        <v>1088</v>
      </c>
    </row>
    <row r="16" spans="1:10" s="278" customFormat="1" ht="37.5" x14ac:dyDescent="0.2">
      <c r="A16" s="295">
        <v>55</v>
      </c>
      <c r="B16" s="314" t="s">
        <v>162</v>
      </c>
      <c r="C16" s="282"/>
      <c r="D16" s="282"/>
      <c r="E16" s="282"/>
      <c r="F16" s="282"/>
      <c r="G16" s="282"/>
      <c r="H16" s="282"/>
      <c r="I16" s="282"/>
      <c r="J16" s="282"/>
    </row>
    <row r="17" spans="1:10" s="278" customFormat="1" x14ac:dyDescent="0.2">
      <c r="A17" s="295"/>
      <c r="B17" s="316" t="s">
        <v>1091</v>
      </c>
      <c r="C17" s="282"/>
      <c r="D17" s="282"/>
      <c r="E17" s="282"/>
      <c r="F17" s="397" t="s">
        <v>454</v>
      </c>
      <c r="G17" s="282"/>
      <c r="H17" s="282"/>
      <c r="I17" s="282"/>
      <c r="J17" s="280" t="s">
        <v>1090</v>
      </c>
    </row>
    <row r="18" spans="1:10" x14ac:dyDescent="0.3">
      <c r="A18" s="375">
        <v>56</v>
      </c>
      <c r="B18" s="376" t="s">
        <v>161</v>
      </c>
      <c r="C18" s="284"/>
      <c r="D18" s="285"/>
      <c r="E18" s="285"/>
      <c r="F18" s="285"/>
      <c r="G18" s="285"/>
      <c r="H18" s="285"/>
      <c r="I18" s="285"/>
      <c r="J18" s="285"/>
    </row>
    <row r="19" spans="1:10" x14ac:dyDescent="0.3">
      <c r="A19" s="285"/>
      <c r="B19" s="284" t="s">
        <v>1089</v>
      </c>
      <c r="C19" s="284"/>
      <c r="D19" s="286"/>
      <c r="E19" s="287"/>
      <c r="F19" s="397" t="s">
        <v>454</v>
      </c>
      <c r="G19" s="285"/>
      <c r="H19" s="287"/>
      <c r="I19" s="285"/>
      <c r="J19" s="285" t="s">
        <v>1090</v>
      </c>
    </row>
    <row r="20" spans="1:10" x14ac:dyDescent="0.3">
      <c r="A20" s="329"/>
      <c r="B20" s="329"/>
      <c r="C20" s="329"/>
      <c r="D20" s="329"/>
      <c r="E20" s="329"/>
      <c r="F20" s="329"/>
      <c r="G20" s="329"/>
      <c r="H20" s="329"/>
      <c r="I20" s="329"/>
      <c r="J20" s="329"/>
    </row>
    <row r="21" spans="1:10" x14ac:dyDescent="0.3">
      <c r="B21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paperSize="9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opLeftCell="A10" zoomScale="120" zoomScaleNormal="120" workbookViewId="0">
      <selection activeCell="D11" sqref="D11"/>
    </sheetView>
  </sheetViews>
  <sheetFormatPr defaultColWidth="9.140625" defaultRowHeight="18.75" x14ac:dyDescent="0.3"/>
  <cols>
    <col min="1" max="1" width="5.7109375" style="265" customWidth="1"/>
    <col min="2" max="2" width="31.140625" style="265" customWidth="1"/>
    <col min="3" max="3" width="10.7109375" style="265" customWidth="1"/>
    <col min="4" max="4" width="10.28515625" style="265" customWidth="1"/>
    <col min="5" max="5" width="9.140625" style="265" customWidth="1"/>
    <col min="6" max="6" width="13.42578125" style="265" customWidth="1"/>
    <col min="7" max="7" width="7.140625" style="265" customWidth="1"/>
    <col min="8" max="8" width="7.7109375" style="265" customWidth="1"/>
    <col min="9" max="9" width="8.5703125" style="265" customWidth="1"/>
    <col min="10" max="10" width="12.855468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312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1119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580</v>
      </c>
      <c r="F7" s="272"/>
      <c r="H7" s="272"/>
      <c r="J7" s="272"/>
    </row>
    <row r="8" spans="1:10" ht="21" customHeight="1" x14ac:dyDescent="0.3">
      <c r="A8" s="267"/>
      <c r="B8" s="264"/>
      <c r="C8" s="274"/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581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106" t="s">
        <v>1142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56.25" x14ac:dyDescent="0.3">
      <c r="A11" s="971"/>
      <c r="B11" s="971"/>
      <c r="C11" s="574" t="s">
        <v>1143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373">
        <v>57</v>
      </c>
      <c r="B12" s="377" t="s">
        <v>163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282"/>
      <c r="B13" s="316" t="s">
        <v>1091</v>
      </c>
      <c r="C13" s="282"/>
      <c r="D13" s="282"/>
      <c r="E13" s="282"/>
      <c r="F13" s="280" t="s">
        <v>454</v>
      </c>
      <c r="G13" s="282"/>
      <c r="H13" s="282"/>
      <c r="I13" s="282"/>
      <c r="J13" s="280" t="s">
        <v>779</v>
      </c>
    </row>
    <row r="14" spans="1:10" s="278" customFormat="1" x14ac:dyDescent="0.2">
      <c r="A14" s="282"/>
      <c r="B14" s="282"/>
      <c r="C14" s="282"/>
      <c r="D14" s="282"/>
      <c r="E14" s="282"/>
      <c r="F14" s="282"/>
      <c r="G14" s="282"/>
      <c r="H14" s="282"/>
      <c r="I14" s="282"/>
      <c r="J14" s="282"/>
    </row>
    <row r="15" spans="1:10" ht="37.5" x14ac:dyDescent="0.3">
      <c r="A15" s="378">
        <v>58</v>
      </c>
      <c r="B15" s="374" t="s">
        <v>311</v>
      </c>
      <c r="C15" s="284"/>
      <c r="D15" s="285"/>
      <c r="E15" s="285"/>
      <c r="F15" s="285"/>
      <c r="G15" s="285"/>
      <c r="H15" s="285"/>
      <c r="I15" s="285"/>
      <c r="J15" s="285"/>
    </row>
    <row r="16" spans="1:10" x14ac:dyDescent="0.3">
      <c r="A16" s="285"/>
      <c r="B16" s="316" t="s">
        <v>1091</v>
      </c>
      <c r="C16" s="282"/>
      <c r="D16" s="282"/>
      <c r="E16" s="282"/>
      <c r="F16" s="280" t="s">
        <v>454</v>
      </c>
      <c r="G16" s="282"/>
      <c r="H16" s="282"/>
      <c r="I16" s="282"/>
      <c r="J16" s="285" t="s">
        <v>779</v>
      </c>
    </row>
    <row r="17" spans="1:10" x14ac:dyDescent="0.3">
      <c r="A17" s="295"/>
      <c r="B17" s="360"/>
      <c r="C17" s="284"/>
      <c r="D17" s="285"/>
      <c r="E17" s="285"/>
      <c r="F17" s="285"/>
      <c r="G17" s="285"/>
      <c r="H17" s="285"/>
      <c r="I17" s="285"/>
      <c r="J17" s="285"/>
    </row>
    <row r="18" spans="1:10" x14ac:dyDescent="0.3">
      <c r="A18" s="379"/>
      <c r="B18" s="380"/>
      <c r="C18" s="284"/>
      <c r="D18" s="285"/>
      <c r="E18" s="285"/>
      <c r="F18" s="285"/>
      <c r="G18" s="285"/>
      <c r="H18" s="285"/>
      <c r="I18" s="285"/>
      <c r="J18" s="285"/>
    </row>
    <row r="19" spans="1:10" x14ac:dyDescent="0.3">
      <c r="A19" s="356"/>
      <c r="B19" s="284"/>
      <c r="C19" s="284"/>
      <c r="D19" s="285"/>
      <c r="E19" s="285"/>
      <c r="F19" s="285"/>
      <c r="G19" s="285"/>
      <c r="H19" s="285"/>
      <c r="I19" s="285"/>
      <c r="J19" s="285"/>
    </row>
    <row r="20" spans="1:10" x14ac:dyDescent="0.3">
      <c r="A20" s="285"/>
      <c r="B20" s="284"/>
      <c r="C20" s="284"/>
      <c r="D20" s="285"/>
      <c r="E20" s="285"/>
      <c r="F20" s="285"/>
      <c r="G20" s="285"/>
      <c r="H20" s="285"/>
      <c r="I20" s="285"/>
      <c r="J20" s="285"/>
    </row>
    <row r="21" spans="1:10" x14ac:dyDescent="0.3">
      <c r="A21" s="378"/>
      <c r="B21" s="372"/>
      <c r="C21" s="284"/>
      <c r="D21" s="285"/>
      <c r="E21" s="285"/>
      <c r="F21" s="285"/>
      <c r="G21" s="285"/>
      <c r="H21" s="285"/>
      <c r="I21" s="285"/>
      <c r="J21" s="285"/>
    </row>
    <row r="22" spans="1:10" x14ac:dyDescent="0.3">
      <c r="A22" s="342"/>
      <c r="B22" s="328"/>
      <c r="C22" s="284"/>
      <c r="D22" s="285"/>
      <c r="E22" s="285"/>
      <c r="F22" s="285"/>
      <c r="G22" s="285"/>
      <c r="H22" s="285"/>
      <c r="I22" s="285"/>
      <c r="J22" s="285"/>
    </row>
    <row r="23" spans="1:10" x14ac:dyDescent="0.3">
      <c r="A23" s="342"/>
      <c r="B23" s="328"/>
      <c r="C23" s="284"/>
      <c r="D23" s="285"/>
      <c r="E23" s="285"/>
      <c r="F23" s="285"/>
      <c r="G23" s="285"/>
      <c r="H23" s="285"/>
      <c r="I23" s="285"/>
      <c r="J23" s="285"/>
    </row>
    <row r="24" spans="1:10" x14ac:dyDescent="0.3">
      <c r="A24" s="329"/>
      <c r="B24" s="329"/>
      <c r="C24" s="329"/>
      <c r="D24" s="329"/>
      <c r="E24" s="329"/>
      <c r="F24" s="329"/>
      <c r="G24" s="329"/>
      <c r="H24" s="329"/>
      <c r="I24" s="329"/>
      <c r="J24" s="329"/>
    </row>
    <row r="25" spans="1:10" x14ac:dyDescent="0.3">
      <c r="B25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6"/>
  <sheetViews>
    <sheetView topLeftCell="A10" zoomScale="120" zoomScaleNormal="120" workbookViewId="0">
      <selection activeCell="E12" sqref="E12"/>
    </sheetView>
  </sheetViews>
  <sheetFormatPr defaultColWidth="9.140625" defaultRowHeight="18.75" x14ac:dyDescent="0.3"/>
  <cols>
    <col min="1" max="1" width="5.7109375" style="265" customWidth="1"/>
    <col min="2" max="2" width="31.7109375" style="265" customWidth="1"/>
    <col min="3" max="3" width="11" style="265" customWidth="1"/>
    <col min="4" max="4" width="10" style="265" customWidth="1"/>
    <col min="5" max="5" width="9" style="265" customWidth="1"/>
    <col min="6" max="6" width="13.85546875" style="265" customWidth="1"/>
    <col min="7" max="7" width="7.140625" style="265" customWidth="1"/>
    <col min="8" max="8" width="7.85546875" style="265" customWidth="1"/>
    <col min="9" max="9" width="8.42578125" style="265" customWidth="1"/>
    <col min="10" max="10" width="12.71093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229</v>
      </c>
      <c r="C5" s="269" t="s">
        <v>313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582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583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584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56.2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81">
        <v>59</v>
      </c>
      <c r="B13" s="390" t="s">
        <v>163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282"/>
      <c r="B14" s="316" t="s">
        <v>1091</v>
      </c>
      <c r="C14" s="282"/>
      <c r="D14" s="282"/>
      <c r="E14" s="282"/>
      <c r="F14" s="397" t="s">
        <v>454</v>
      </c>
      <c r="G14" s="282"/>
      <c r="H14" s="282"/>
      <c r="I14" s="282"/>
      <c r="J14" s="280" t="s">
        <v>1092</v>
      </c>
    </row>
    <row r="15" spans="1:10" s="278" customFormat="1" x14ac:dyDescent="0.2">
      <c r="A15" s="282"/>
      <c r="B15" s="282"/>
      <c r="C15" s="282"/>
      <c r="D15" s="282"/>
      <c r="E15" s="282"/>
      <c r="F15" s="674"/>
      <c r="G15" s="282"/>
      <c r="H15" s="282"/>
      <c r="I15" s="282"/>
      <c r="J15" s="282"/>
    </row>
    <row r="16" spans="1:10" ht="37.5" x14ac:dyDescent="0.3">
      <c r="A16" s="676">
        <v>60</v>
      </c>
      <c r="B16" s="383" t="s">
        <v>314</v>
      </c>
      <c r="C16" s="426"/>
      <c r="D16" s="285"/>
      <c r="E16" s="285"/>
      <c r="F16" s="675"/>
      <c r="G16" s="285"/>
      <c r="H16" s="285"/>
      <c r="I16" s="285"/>
      <c r="J16" s="285"/>
    </row>
    <row r="17" spans="1:10" x14ac:dyDescent="0.3">
      <c r="A17" s="382"/>
      <c r="B17" s="316" t="s">
        <v>1091</v>
      </c>
      <c r="C17" s="282"/>
      <c r="D17" s="282"/>
      <c r="E17" s="282"/>
      <c r="F17" s="397" t="s">
        <v>454</v>
      </c>
      <c r="G17" s="282"/>
      <c r="H17" s="282"/>
      <c r="I17" s="282"/>
      <c r="J17" s="285" t="s">
        <v>1092</v>
      </c>
    </row>
    <row r="18" spans="1:10" x14ac:dyDescent="0.3">
      <c r="A18" s="295"/>
      <c r="B18" s="677"/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295"/>
      <c r="B19" s="677"/>
      <c r="C19" s="426"/>
      <c r="D19" s="285"/>
      <c r="E19" s="285"/>
      <c r="F19" s="285"/>
      <c r="G19" s="285"/>
      <c r="H19" s="285"/>
      <c r="I19" s="285"/>
      <c r="J19" s="285"/>
    </row>
    <row r="20" spans="1:10" x14ac:dyDescent="0.3">
      <c r="A20" s="382"/>
      <c r="B20" s="380"/>
      <c r="C20" s="426"/>
      <c r="D20" s="285"/>
      <c r="E20" s="285"/>
      <c r="F20" s="285"/>
      <c r="G20" s="285"/>
      <c r="H20" s="285"/>
      <c r="I20" s="285"/>
      <c r="J20" s="285"/>
    </row>
    <row r="21" spans="1:10" x14ac:dyDescent="0.3">
      <c r="A21" s="285"/>
      <c r="B21" s="426"/>
      <c r="C21" s="426"/>
      <c r="D21" s="285"/>
      <c r="E21" s="285"/>
      <c r="F21" s="285"/>
      <c r="G21" s="285"/>
      <c r="H21" s="285"/>
      <c r="I21" s="285"/>
      <c r="J21" s="285"/>
    </row>
    <row r="22" spans="1:10" x14ac:dyDescent="0.3">
      <c r="A22" s="382"/>
      <c r="B22" s="372"/>
      <c r="C22" s="426"/>
      <c r="D22" s="285"/>
      <c r="E22" s="285"/>
      <c r="F22" s="285"/>
      <c r="G22" s="285"/>
      <c r="H22" s="285"/>
      <c r="I22" s="285"/>
      <c r="J22" s="285"/>
    </row>
    <row r="23" spans="1:10" x14ac:dyDescent="0.3">
      <c r="A23" s="342"/>
      <c r="B23" s="659"/>
      <c r="C23" s="426"/>
      <c r="D23" s="285"/>
      <c r="E23" s="285"/>
      <c r="F23" s="285"/>
      <c r="G23" s="285"/>
      <c r="H23" s="285"/>
      <c r="I23" s="285"/>
      <c r="J23" s="285"/>
    </row>
    <row r="24" spans="1:10" x14ac:dyDescent="0.3">
      <c r="A24" s="342"/>
      <c r="B24" s="659"/>
      <c r="C24" s="426"/>
      <c r="D24" s="285"/>
      <c r="E24" s="285"/>
      <c r="F24" s="285"/>
      <c r="G24" s="285"/>
      <c r="H24" s="285"/>
      <c r="I24" s="285"/>
      <c r="J24" s="285"/>
    </row>
    <row r="25" spans="1:10" x14ac:dyDescent="0.3">
      <c r="A25" s="329"/>
      <c r="B25" s="329"/>
      <c r="C25" s="329"/>
      <c r="D25" s="329"/>
      <c r="E25" s="329"/>
      <c r="F25" s="329"/>
      <c r="G25" s="329"/>
      <c r="H25" s="329"/>
      <c r="I25" s="329"/>
      <c r="J25" s="329"/>
    </row>
    <row r="26" spans="1:10" x14ac:dyDescent="0.3">
      <c r="B26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topLeftCell="A13" zoomScale="110" zoomScaleNormal="110" workbookViewId="0">
      <selection activeCell="M9" sqref="M9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3.28515625" style="265" customWidth="1"/>
    <col min="4" max="4" width="12.5703125" style="265" customWidth="1"/>
    <col min="5" max="5" width="11" style="265" customWidth="1"/>
    <col min="6" max="6" width="9.85546875" style="265" customWidth="1"/>
    <col min="7" max="7" width="7.85546875" style="265" customWidth="1"/>
    <col min="8" max="9" width="9.28515625" style="265" customWidth="1"/>
    <col min="10" max="10" width="12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315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72" t="s">
        <v>57</v>
      </c>
    </row>
    <row r="7" spans="1:10" ht="21" customHeight="1" x14ac:dyDescent="0.3">
      <c r="A7" s="267"/>
      <c r="B7" s="264" t="s">
        <v>36</v>
      </c>
      <c r="D7" s="265" t="s">
        <v>585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586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573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75" x14ac:dyDescent="0.2">
      <c r="A12" s="381">
        <v>61</v>
      </c>
      <c r="B12" s="317" t="s">
        <v>316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381"/>
      <c r="B13" s="317" t="s">
        <v>1093</v>
      </c>
      <c r="C13" s="282"/>
      <c r="D13" s="282"/>
      <c r="E13" s="282"/>
      <c r="F13" s="397" t="s">
        <v>454</v>
      </c>
      <c r="G13" s="282"/>
      <c r="H13" s="282"/>
      <c r="I13" s="282"/>
      <c r="J13" s="280" t="s">
        <v>1094</v>
      </c>
    </row>
    <row r="14" spans="1:10" s="278" customFormat="1" x14ac:dyDescent="0.2">
      <c r="A14" s="295">
        <v>62</v>
      </c>
      <c r="B14" s="349" t="s">
        <v>146</v>
      </c>
      <c r="C14" s="282"/>
      <c r="D14" s="282"/>
      <c r="E14" s="282"/>
      <c r="F14" s="674"/>
      <c r="G14" s="282"/>
      <c r="H14" s="282"/>
      <c r="I14" s="282"/>
      <c r="J14" s="282"/>
    </row>
    <row r="15" spans="1:10" s="278" customFormat="1" x14ac:dyDescent="0.2">
      <c r="A15" s="295"/>
      <c r="B15" s="316" t="s">
        <v>1091</v>
      </c>
      <c r="C15" s="282"/>
      <c r="D15" s="282"/>
      <c r="E15" s="282"/>
      <c r="F15" s="397" t="s">
        <v>454</v>
      </c>
      <c r="G15" s="282"/>
      <c r="H15" s="282"/>
      <c r="I15" s="282"/>
      <c r="J15" s="280" t="s">
        <v>1094</v>
      </c>
    </row>
    <row r="16" spans="1:10" s="278" customFormat="1" ht="56.25" x14ac:dyDescent="0.2">
      <c r="A16" s="295">
        <v>63</v>
      </c>
      <c r="B16" s="678" t="s">
        <v>317</v>
      </c>
      <c r="C16" s="282"/>
      <c r="D16" s="282"/>
      <c r="E16" s="282"/>
      <c r="F16" s="282"/>
      <c r="G16" s="282"/>
      <c r="H16" s="282"/>
      <c r="I16" s="282"/>
      <c r="J16" s="282"/>
    </row>
    <row r="17" spans="1:10" s="278" customFormat="1" x14ac:dyDescent="0.2">
      <c r="A17" s="295"/>
      <c r="B17" s="678"/>
      <c r="C17" s="282"/>
      <c r="D17" s="282"/>
      <c r="E17" s="282"/>
      <c r="F17" s="282"/>
      <c r="G17" s="282"/>
      <c r="H17" s="282"/>
      <c r="I17" s="282"/>
      <c r="J17" s="282"/>
    </row>
    <row r="18" spans="1:10" ht="37.5" x14ac:dyDescent="0.3">
      <c r="A18" s="379">
        <v>64</v>
      </c>
      <c r="B18" s="386" t="s">
        <v>318</v>
      </c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329"/>
      <c r="B19" s="329"/>
      <c r="C19" s="329"/>
      <c r="D19" s="329"/>
      <c r="E19" s="329"/>
      <c r="F19" s="329"/>
      <c r="G19" s="329"/>
      <c r="H19" s="329"/>
      <c r="I19" s="329"/>
      <c r="J19" s="329"/>
    </row>
    <row r="20" spans="1:10" x14ac:dyDescent="0.3">
      <c r="B20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zoomScale="130" zoomScaleNormal="130" workbookViewId="0">
      <selection activeCell="O29" sqref="O29"/>
    </sheetView>
  </sheetViews>
  <sheetFormatPr defaultColWidth="9.140625" defaultRowHeight="13.5" x14ac:dyDescent="0.25"/>
  <cols>
    <col min="1" max="1" width="9.140625" style="7"/>
    <col min="2" max="2" width="9.7109375" style="7" customWidth="1"/>
    <col min="3" max="3" width="7" style="7" customWidth="1"/>
    <col min="4" max="4" width="6.140625" style="7" customWidth="1"/>
    <col min="5" max="5" width="8" style="7" customWidth="1"/>
    <col min="6" max="6" width="7" style="7" customWidth="1"/>
    <col min="7" max="10" width="9.140625" style="7"/>
    <col min="11" max="11" width="7.140625" style="7" customWidth="1"/>
    <col min="12" max="12" width="4.28515625" style="7" customWidth="1"/>
    <col min="13" max="13" width="9.140625" style="7"/>
    <col min="14" max="14" width="8.42578125" style="7" customWidth="1"/>
    <col min="15" max="15" width="6.42578125" style="7" customWidth="1"/>
    <col min="16" max="16" width="8.5703125" style="7" customWidth="1"/>
    <col min="17" max="16384" width="9.140625" style="7"/>
  </cols>
  <sheetData>
    <row r="2" spans="1:19" ht="23.25" x14ac:dyDescent="0.35">
      <c r="E2" s="27" t="s">
        <v>13</v>
      </c>
      <c r="F2" s="27" t="s">
        <v>755</v>
      </c>
    </row>
    <row r="3" spans="1:19" x14ac:dyDescent="0.25">
      <c r="F3" s="95"/>
      <c r="G3" s="95"/>
    </row>
    <row r="5" spans="1:19" ht="21" customHeight="1" x14ac:dyDescent="0.25">
      <c r="M5" s="905" t="s">
        <v>756</v>
      </c>
      <c r="N5" s="906"/>
    </row>
    <row r="6" spans="1:19" ht="21" customHeight="1" x14ac:dyDescent="0.25">
      <c r="M6" s="907"/>
      <c r="N6" s="908"/>
    </row>
    <row r="7" spans="1:19" x14ac:dyDescent="0.25"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9" x14ac:dyDescent="0.25">
      <c r="D8" s="96"/>
      <c r="E8" s="97"/>
      <c r="F8" s="98"/>
      <c r="G8" s="98"/>
      <c r="H8" s="98"/>
      <c r="I8" s="98"/>
      <c r="J8" s="98"/>
      <c r="K8" s="98"/>
      <c r="L8" s="98"/>
      <c r="M8" s="99"/>
      <c r="N8" s="96"/>
    </row>
    <row r="9" spans="1:19" x14ac:dyDescent="0.25">
      <c r="D9" s="909" t="s">
        <v>757</v>
      </c>
      <c r="E9" s="910"/>
      <c r="F9" s="96"/>
      <c r="G9" s="100"/>
      <c r="J9" s="101"/>
      <c r="M9" s="913" t="s">
        <v>758</v>
      </c>
      <c r="N9" s="914"/>
    </row>
    <row r="10" spans="1:19" ht="21" customHeight="1" x14ac:dyDescent="0.25">
      <c r="D10" s="911"/>
      <c r="E10" s="912"/>
      <c r="F10" s="100"/>
      <c r="G10" s="100"/>
      <c r="J10" s="101"/>
      <c r="K10" s="96"/>
      <c r="M10" s="915"/>
      <c r="N10" s="916"/>
    </row>
    <row r="11" spans="1:19" x14ac:dyDescent="0.25">
      <c r="D11" s="102"/>
      <c r="G11" s="96"/>
      <c r="K11" s="96"/>
      <c r="N11" s="103"/>
    </row>
    <row r="12" spans="1:19" ht="21" x14ac:dyDescent="0.35">
      <c r="A12" s="909" t="s">
        <v>759</v>
      </c>
      <c r="B12" s="910"/>
      <c r="D12" s="909" t="s">
        <v>760</v>
      </c>
      <c r="E12" s="910"/>
      <c r="G12" s="909" t="s">
        <v>761</v>
      </c>
      <c r="H12" s="910"/>
      <c r="J12" s="919" t="s">
        <v>762</v>
      </c>
      <c r="K12" s="920"/>
      <c r="M12" s="909" t="s">
        <v>763</v>
      </c>
      <c r="N12" s="910"/>
      <c r="P12" s="909" t="s">
        <v>764</v>
      </c>
      <c r="Q12" s="910"/>
      <c r="S12" s="96"/>
    </row>
    <row r="13" spans="1:19" ht="21" x14ac:dyDescent="0.35">
      <c r="A13" s="911"/>
      <c r="B13" s="912"/>
      <c r="D13" s="911"/>
      <c r="E13" s="912"/>
      <c r="G13" s="911"/>
      <c r="H13" s="912"/>
      <c r="J13" s="917" t="s">
        <v>765</v>
      </c>
      <c r="K13" s="918"/>
      <c r="M13" s="911"/>
      <c r="N13" s="912"/>
      <c r="P13" s="911"/>
      <c r="Q13" s="912"/>
      <c r="R13" s="96"/>
      <c r="S13" s="96"/>
    </row>
    <row r="14" spans="1:19" x14ac:dyDescent="0.25">
      <c r="C14" s="96"/>
      <c r="D14" s="96"/>
      <c r="E14" s="97"/>
      <c r="K14" s="97"/>
      <c r="L14" s="96"/>
      <c r="N14" s="97"/>
      <c r="O14" s="96"/>
      <c r="Q14" s="97"/>
    </row>
    <row r="17" spans="7:17" x14ac:dyDescent="0.25">
      <c r="G17" s="104"/>
      <c r="I17" s="104"/>
      <c r="K17" s="96"/>
      <c r="L17" s="96"/>
      <c r="N17" s="104"/>
      <c r="O17" s="96"/>
      <c r="Q17" s="104"/>
    </row>
  </sheetData>
  <mergeCells count="10">
    <mergeCell ref="A12:B13"/>
    <mergeCell ref="D12:E13"/>
    <mergeCell ref="G12:H13"/>
    <mergeCell ref="J12:K12"/>
    <mergeCell ref="M12:N13"/>
    <mergeCell ref="M5:N6"/>
    <mergeCell ref="D9:E10"/>
    <mergeCell ref="M9:N10"/>
    <mergeCell ref="P12:Q13"/>
    <mergeCell ref="J13:K13"/>
  </mergeCells>
  <pageMargins left="0.70866141732283472" right="0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topLeftCell="A22" zoomScaleNormal="100" workbookViewId="0">
      <selection activeCell="E25" sqref="E25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85546875" style="265" customWidth="1"/>
    <col min="4" max="4" width="11.85546875" style="265" customWidth="1"/>
    <col min="5" max="5" width="10.140625" style="265" customWidth="1"/>
    <col min="6" max="6" width="11.85546875" style="265" customWidth="1"/>
    <col min="7" max="7" width="9.5703125" style="265" customWidth="1"/>
    <col min="8" max="8" width="7.85546875" style="265" customWidth="1"/>
    <col min="9" max="9" width="9.28515625" style="265" customWidth="1"/>
    <col min="10" max="10" width="12.140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1123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319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587</v>
      </c>
      <c r="F7" s="272"/>
      <c r="H7" s="272"/>
      <c r="J7" s="272"/>
    </row>
    <row r="8" spans="1:10" ht="21" customHeight="1" x14ac:dyDescent="0.3">
      <c r="A8" s="267"/>
      <c r="B8" s="264"/>
      <c r="C8" s="274"/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588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D10" s="384" t="s">
        <v>589</v>
      </c>
      <c r="E10" s="273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106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52">
        <v>65</v>
      </c>
      <c r="B13" s="385" t="s">
        <v>164</v>
      </c>
      <c r="C13" s="282"/>
      <c r="D13" s="282"/>
      <c r="E13" s="282"/>
      <c r="F13" s="282"/>
      <c r="G13" s="282"/>
      <c r="H13" s="282"/>
      <c r="I13" s="282"/>
      <c r="J13" s="282"/>
    </row>
    <row r="14" spans="1:10" ht="37.5" x14ac:dyDescent="0.3">
      <c r="A14" s="353">
        <v>66</v>
      </c>
      <c r="B14" s="325" t="s">
        <v>165</v>
      </c>
      <c r="C14" s="284"/>
      <c r="D14" s="285"/>
      <c r="E14" s="285"/>
      <c r="F14" s="675"/>
      <c r="G14" s="285"/>
      <c r="H14" s="285"/>
      <c r="I14" s="285"/>
      <c r="J14" s="285"/>
    </row>
    <row r="15" spans="1:10" x14ac:dyDescent="0.3">
      <c r="A15" s="285"/>
      <c r="B15" s="316" t="s">
        <v>1091</v>
      </c>
      <c r="C15" s="282"/>
      <c r="D15" s="282"/>
      <c r="E15" s="282"/>
      <c r="F15" s="397" t="s">
        <v>454</v>
      </c>
      <c r="G15" s="285"/>
      <c r="H15" s="287"/>
      <c r="I15" s="285"/>
      <c r="J15" s="285" t="s">
        <v>1095</v>
      </c>
    </row>
    <row r="16" spans="1:10" x14ac:dyDescent="0.3">
      <c r="A16" s="353">
        <v>67</v>
      </c>
      <c r="B16" s="349" t="s">
        <v>146</v>
      </c>
      <c r="C16" s="284"/>
      <c r="D16" s="285"/>
      <c r="E16" s="285"/>
      <c r="F16" s="675"/>
      <c r="G16" s="285"/>
      <c r="H16" s="285"/>
      <c r="I16" s="285"/>
      <c r="J16" s="285"/>
    </row>
    <row r="17" spans="1:10" x14ac:dyDescent="0.3">
      <c r="A17" s="285"/>
      <c r="B17" s="316" t="s">
        <v>1091</v>
      </c>
      <c r="C17" s="282"/>
      <c r="D17" s="282"/>
      <c r="E17" s="282"/>
      <c r="F17" s="397" t="s">
        <v>454</v>
      </c>
      <c r="G17" s="285"/>
      <c r="H17" s="285"/>
      <c r="I17" s="285"/>
      <c r="J17" s="285" t="s">
        <v>1095</v>
      </c>
    </row>
    <row r="18" spans="1:10" ht="56.25" x14ac:dyDescent="0.3">
      <c r="A18" s="353">
        <v>68</v>
      </c>
      <c r="B18" s="386" t="s">
        <v>153</v>
      </c>
      <c r="C18" s="284"/>
      <c r="D18" s="285"/>
      <c r="E18" s="285"/>
      <c r="F18" s="285"/>
      <c r="G18" s="285"/>
      <c r="H18" s="285"/>
      <c r="I18" s="285"/>
      <c r="J18" s="285"/>
    </row>
    <row r="19" spans="1:10" x14ac:dyDescent="0.3">
      <c r="A19" s="342"/>
      <c r="B19" s="328"/>
      <c r="C19" s="284"/>
      <c r="D19" s="285"/>
      <c r="E19" s="285"/>
      <c r="F19" s="285"/>
      <c r="G19" s="285"/>
      <c r="H19" s="285"/>
      <c r="I19" s="285"/>
      <c r="J19" s="285"/>
    </row>
    <row r="20" spans="1:10" x14ac:dyDescent="0.3">
      <c r="A20" s="329"/>
      <c r="B20" s="329"/>
      <c r="C20" s="329"/>
      <c r="D20" s="329"/>
      <c r="E20" s="329"/>
      <c r="F20" s="329"/>
      <c r="G20" s="329"/>
      <c r="H20" s="329"/>
      <c r="I20" s="329"/>
      <c r="J20" s="329"/>
    </row>
    <row r="21" spans="1:10" x14ac:dyDescent="0.3">
      <c r="B21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opLeftCell="A10" zoomScale="120" zoomScaleNormal="120" workbookViewId="0">
      <selection activeCell="N17" sqref="N1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140625" style="265" customWidth="1"/>
    <col min="4" max="4" width="11.7109375" style="265" customWidth="1"/>
    <col min="5" max="5" width="8.28515625" style="265" customWidth="1"/>
    <col min="6" max="6" width="9.7109375" style="265" customWidth="1"/>
    <col min="7" max="7" width="7.42578125" style="265" customWidth="1"/>
    <col min="8" max="8" width="7.85546875" style="265" customWidth="1"/>
    <col min="9" max="9" width="8.5703125" style="265" customWidth="1"/>
    <col min="10" max="10" width="12.140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320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590</v>
      </c>
      <c r="F7" s="272"/>
      <c r="H7" s="272"/>
      <c r="J7" s="272"/>
    </row>
    <row r="8" spans="1:10" ht="21" customHeight="1" x14ac:dyDescent="0.3">
      <c r="A8" s="267"/>
      <c r="B8" s="264"/>
      <c r="C8" s="274"/>
      <c r="D8" s="265" t="s">
        <v>591</v>
      </c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592</v>
      </c>
      <c r="E9" s="272"/>
      <c r="F9" s="273"/>
      <c r="G9" s="273"/>
      <c r="H9" s="273"/>
    </row>
    <row r="10" spans="1:10" ht="24" customHeight="1" x14ac:dyDescent="0.3">
      <c r="A10" s="267"/>
      <c r="B10" s="264"/>
      <c r="C10" s="274"/>
      <c r="D10" s="265" t="s">
        <v>593</v>
      </c>
      <c r="E10" s="273"/>
      <c r="F10" s="273"/>
      <c r="G10" s="273"/>
      <c r="H10" s="273"/>
    </row>
    <row r="11" spans="1:10" ht="21" customHeight="1" x14ac:dyDescent="0.3">
      <c r="A11" s="267"/>
      <c r="B11" s="264"/>
      <c r="C11" s="274"/>
      <c r="E11" s="273"/>
      <c r="F11" s="273"/>
      <c r="G11" s="273"/>
      <c r="H11" s="273"/>
    </row>
    <row r="12" spans="1:10" ht="21" customHeight="1" x14ac:dyDescent="0.3">
      <c r="A12" s="970" t="s">
        <v>0</v>
      </c>
      <c r="B12" s="970" t="s">
        <v>35</v>
      </c>
      <c r="C12" s="106" t="s">
        <v>1142</v>
      </c>
      <c r="D12" s="275" t="s">
        <v>1138</v>
      </c>
      <c r="E12" s="972" t="s">
        <v>1</v>
      </c>
      <c r="F12" s="973"/>
      <c r="G12" s="973"/>
      <c r="H12" s="973"/>
      <c r="I12" s="974"/>
      <c r="J12" s="967" t="s">
        <v>10</v>
      </c>
    </row>
    <row r="13" spans="1:10" ht="56.25" x14ac:dyDescent="0.3">
      <c r="A13" s="978"/>
      <c r="B13" s="978"/>
      <c r="C13" s="574" t="s">
        <v>1143</v>
      </c>
      <c r="D13" s="311" t="s">
        <v>28</v>
      </c>
      <c r="E13" s="312" t="s">
        <v>5</v>
      </c>
      <c r="F13" s="312" t="s">
        <v>6</v>
      </c>
      <c r="G13" s="312" t="s">
        <v>282</v>
      </c>
      <c r="H13" s="312" t="s">
        <v>29</v>
      </c>
      <c r="I13" s="312" t="s">
        <v>144</v>
      </c>
      <c r="J13" s="968"/>
    </row>
    <row r="14" spans="1:10" s="278" customFormat="1" ht="37.5" x14ac:dyDescent="0.2">
      <c r="A14" s="387">
        <v>69</v>
      </c>
      <c r="B14" s="388" t="s">
        <v>163</v>
      </c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x14ac:dyDescent="0.2">
      <c r="A15" s="282"/>
      <c r="B15" s="280" t="s">
        <v>703</v>
      </c>
      <c r="C15" s="280" t="s">
        <v>398</v>
      </c>
      <c r="D15" s="280" t="s">
        <v>403</v>
      </c>
      <c r="E15" s="282"/>
      <c r="F15" s="542" t="s">
        <v>1096</v>
      </c>
      <c r="G15" s="282"/>
      <c r="H15" s="282"/>
      <c r="I15" s="282"/>
      <c r="J15" s="283" t="s">
        <v>390</v>
      </c>
    </row>
    <row r="16" spans="1:10" x14ac:dyDescent="0.3">
      <c r="A16" s="379"/>
      <c r="B16" s="383" t="s">
        <v>704</v>
      </c>
      <c r="C16" s="284" t="s">
        <v>402</v>
      </c>
      <c r="D16" s="285" t="s">
        <v>401</v>
      </c>
      <c r="E16" s="285"/>
      <c r="F16" s="541" t="s">
        <v>1097</v>
      </c>
      <c r="G16" s="285"/>
      <c r="H16" s="285"/>
      <c r="I16" s="285"/>
      <c r="J16" s="375" t="s">
        <v>400</v>
      </c>
    </row>
    <row r="17" spans="1:10" x14ac:dyDescent="0.3">
      <c r="A17" s="285"/>
      <c r="B17" s="284"/>
      <c r="C17" s="284"/>
      <c r="D17" s="286"/>
      <c r="E17" s="287"/>
      <c r="F17" s="285"/>
      <c r="G17" s="285"/>
      <c r="H17" s="287"/>
      <c r="I17" s="285"/>
      <c r="J17" s="285"/>
    </row>
    <row r="18" spans="1:10" x14ac:dyDescent="0.3">
      <c r="A18" s="295"/>
      <c r="B18" s="360"/>
      <c r="C18" s="284"/>
      <c r="D18" s="285"/>
      <c r="E18" s="285"/>
      <c r="F18" s="285"/>
      <c r="G18" s="285"/>
      <c r="H18" s="285"/>
      <c r="I18" s="285"/>
      <c r="J18" s="285"/>
    </row>
    <row r="19" spans="1:10" x14ac:dyDescent="0.3">
      <c r="A19" s="379"/>
      <c r="B19" s="380"/>
      <c r="C19" s="284"/>
      <c r="D19" s="285"/>
      <c r="E19" s="285"/>
      <c r="F19" s="285"/>
      <c r="G19" s="285"/>
      <c r="H19" s="285"/>
      <c r="I19" s="285"/>
      <c r="J19" s="285"/>
    </row>
    <row r="20" spans="1:10" x14ac:dyDescent="0.3">
      <c r="A20" s="356"/>
      <c r="B20" s="284"/>
      <c r="C20" s="284"/>
      <c r="D20" s="285"/>
      <c r="E20" s="285"/>
      <c r="F20" s="285"/>
      <c r="G20" s="285"/>
      <c r="H20" s="285"/>
      <c r="I20" s="285"/>
      <c r="J20" s="285"/>
    </row>
    <row r="21" spans="1:10" x14ac:dyDescent="0.3">
      <c r="A21" s="285"/>
      <c r="B21" s="284"/>
      <c r="C21" s="284"/>
      <c r="D21" s="285"/>
      <c r="E21" s="285"/>
      <c r="F21" s="285"/>
      <c r="G21" s="285"/>
      <c r="H21" s="285"/>
      <c r="I21" s="285"/>
      <c r="J21" s="285"/>
    </row>
    <row r="22" spans="1:10" x14ac:dyDescent="0.3">
      <c r="A22" s="342"/>
      <c r="B22" s="328"/>
      <c r="C22" s="284"/>
      <c r="D22" s="285"/>
      <c r="E22" s="285"/>
      <c r="F22" s="285"/>
      <c r="G22" s="285"/>
      <c r="H22" s="285"/>
      <c r="I22" s="285"/>
      <c r="J22" s="285"/>
    </row>
    <row r="23" spans="1:10" x14ac:dyDescent="0.3">
      <c r="A23" s="342"/>
      <c r="B23" s="328"/>
      <c r="C23" s="284"/>
      <c r="D23" s="285"/>
      <c r="E23" s="285"/>
      <c r="F23" s="285"/>
      <c r="G23" s="285"/>
      <c r="H23" s="285"/>
      <c r="I23" s="285"/>
      <c r="J23" s="285"/>
    </row>
    <row r="24" spans="1:10" x14ac:dyDescent="0.3">
      <c r="A24" s="329"/>
      <c r="B24" s="329"/>
      <c r="C24" s="329"/>
      <c r="D24" s="329"/>
      <c r="E24" s="329"/>
      <c r="F24" s="329"/>
      <c r="G24" s="329"/>
      <c r="H24" s="329"/>
      <c r="I24" s="329"/>
      <c r="J24" s="329"/>
    </row>
    <row r="25" spans="1:10" x14ac:dyDescent="0.3">
      <c r="B25" s="264"/>
    </row>
  </sheetData>
  <mergeCells count="5">
    <mergeCell ref="J12:J13"/>
    <mergeCell ref="A1:I1"/>
    <mergeCell ref="A12:A13"/>
    <mergeCell ref="B12:B13"/>
    <mergeCell ref="E12:I12"/>
  </mergeCells>
  <pageMargins left="0.7" right="0.7" top="0.75" bottom="0.75" header="0.3" footer="0.3"/>
  <pageSetup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opLeftCell="A7" zoomScale="110" zoomScaleNormal="110" workbookViewId="0">
      <selection activeCell="L17" sqref="L1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1.5703125" style="265" customWidth="1"/>
    <col min="4" max="4" width="11.140625" style="265" customWidth="1"/>
    <col min="5" max="5" width="10.5703125" style="265" customWidth="1"/>
    <col min="6" max="6" width="9.5703125" style="265" customWidth="1"/>
    <col min="7" max="7" width="7" style="265" customWidth="1"/>
    <col min="8" max="8" width="8" style="265" customWidth="1"/>
    <col min="9" max="9" width="9.42578125" style="265" customWidth="1"/>
    <col min="10" max="10" width="12.855468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229</v>
      </c>
      <c r="C5" s="269" t="s">
        <v>321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594</v>
      </c>
      <c r="F7" s="272"/>
      <c r="H7" s="272"/>
      <c r="J7" s="272"/>
    </row>
    <row r="8" spans="1:10" ht="21" customHeight="1" x14ac:dyDescent="0.3">
      <c r="A8" s="267"/>
      <c r="B8" s="264"/>
      <c r="C8" s="274"/>
      <c r="D8" s="265" t="s">
        <v>595</v>
      </c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596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106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313">
        <v>70</v>
      </c>
      <c r="B12" s="390" t="s">
        <v>163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282"/>
      <c r="B13" s="316" t="s">
        <v>1091</v>
      </c>
      <c r="C13" s="282"/>
      <c r="D13" s="282"/>
      <c r="E13" s="282"/>
      <c r="F13" s="397" t="s">
        <v>454</v>
      </c>
      <c r="G13" s="282"/>
      <c r="H13" s="282"/>
      <c r="I13" s="282"/>
      <c r="J13" s="280" t="s">
        <v>1098</v>
      </c>
    </row>
    <row r="14" spans="1:10" s="278" customFormat="1" x14ac:dyDescent="0.2">
      <c r="A14" s="282"/>
      <c r="B14" s="282"/>
      <c r="C14" s="282"/>
      <c r="D14" s="282"/>
      <c r="E14" s="282"/>
      <c r="F14" s="282"/>
      <c r="G14" s="282"/>
      <c r="H14" s="282"/>
      <c r="I14" s="282"/>
      <c r="J14" s="282"/>
    </row>
    <row r="15" spans="1:10" x14ac:dyDescent="0.3">
      <c r="A15" s="279"/>
      <c r="B15" s="383"/>
      <c r="C15" s="284"/>
      <c r="D15" s="285"/>
      <c r="E15" s="285"/>
      <c r="F15" s="285"/>
      <c r="G15" s="285"/>
      <c r="H15" s="285"/>
      <c r="I15" s="285"/>
      <c r="J15" s="285"/>
    </row>
    <row r="16" spans="1:10" x14ac:dyDescent="0.3">
      <c r="A16" s="285"/>
      <c r="B16" s="284"/>
      <c r="C16" s="284"/>
      <c r="D16" s="286"/>
      <c r="E16" s="287"/>
      <c r="F16" s="285"/>
      <c r="G16" s="285"/>
      <c r="H16" s="287"/>
      <c r="I16" s="285"/>
      <c r="J16" s="285"/>
    </row>
    <row r="17" spans="1:10" x14ac:dyDescent="0.3">
      <c r="A17" s="295"/>
      <c r="B17" s="360"/>
      <c r="C17" s="284"/>
      <c r="D17" s="285"/>
      <c r="E17" s="285"/>
      <c r="F17" s="285"/>
      <c r="G17" s="285"/>
      <c r="H17" s="285"/>
      <c r="I17" s="285"/>
      <c r="J17" s="285"/>
    </row>
    <row r="18" spans="1:10" x14ac:dyDescent="0.3">
      <c r="A18" s="295"/>
      <c r="B18" s="360"/>
      <c r="C18" s="284"/>
      <c r="D18" s="285"/>
      <c r="E18" s="285"/>
      <c r="F18" s="285"/>
      <c r="G18" s="285"/>
      <c r="H18" s="285"/>
      <c r="I18" s="285"/>
      <c r="J18" s="285"/>
    </row>
    <row r="19" spans="1:10" x14ac:dyDescent="0.3">
      <c r="A19" s="279"/>
      <c r="B19" s="380"/>
      <c r="C19" s="284"/>
      <c r="D19" s="285"/>
      <c r="E19" s="285"/>
      <c r="F19" s="285"/>
      <c r="G19" s="285"/>
      <c r="H19" s="285"/>
      <c r="I19" s="285"/>
      <c r="J19" s="285"/>
    </row>
    <row r="20" spans="1:10" x14ac:dyDescent="0.3">
      <c r="A20" s="285"/>
      <c r="B20" s="284"/>
      <c r="C20" s="284"/>
      <c r="D20" s="285"/>
      <c r="E20" s="285"/>
      <c r="F20" s="285"/>
      <c r="G20" s="285"/>
      <c r="H20" s="285"/>
      <c r="I20" s="285"/>
      <c r="J20" s="285"/>
    </row>
    <row r="21" spans="1:10" x14ac:dyDescent="0.3">
      <c r="A21" s="285"/>
      <c r="B21" s="284"/>
      <c r="C21" s="284"/>
      <c r="D21" s="285"/>
      <c r="E21" s="285"/>
      <c r="F21" s="285"/>
      <c r="G21" s="285"/>
      <c r="H21" s="285"/>
      <c r="I21" s="285"/>
      <c r="J21" s="285"/>
    </row>
    <row r="22" spans="1:10" x14ac:dyDescent="0.3">
      <c r="A22" s="279"/>
      <c r="B22" s="372"/>
      <c r="C22" s="284"/>
      <c r="D22" s="285"/>
      <c r="E22" s="285"/>
      <c r="F22" s="285"/>
      <c r="G22" s="285"/>
      <c r="H22" s="285"/>
      <c r="I22" s="285"/>
      <c r="J22" s="285"/>
    </row>
    <row r="23" spans="1:10" x14ac:dyDescent="0.3">
      <c r="A23" s="342"/>
      <c r="B23" s="328"/>
      <c r="C23" s="284"/>
      <c r="D23" s="285"/>
      <c r="E23" s="285"/>
      <c r="F23" s="285"/>
      <c r="G23" s="285"/>
      <c r="H23" s="285"/>
      <c r="I23" s="285"/>
      <c r="J23" s="285"/>
    </row>
    <row r="24" spans="1:10" x14ac:dyDescent="0.3">
      <c r="A24" s="329"/>
      <c r="B24" s="329"/>
      <c r="C24" s="329"/>
      <c r="D24" s="329"/>
      <c r="E24" s="329"/>
      <c r="F24" s="329"/>
      <c r="G24" s="329"/>
      <c r="H24" s="329"/>
      <c r="I24" s="329"/>
      <c r="J24" s="329"/>
    </row>
    <row r="25" spans="1:10" x14ac:dyDescent="0.3">
      <c r="B25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opLeftCell="A7" zoomScaleNormal="100" workbookViewId="0">
      <selection activeCell="O18" sqref="O18"/>
    </sheetView>
  </sheetViews>
  <sheetFormatPr defaultColWidth="9.140625" defaultRowHeight="18.75" x14ac:dyDescent="0.3"/>
  <cols>
    <col min="1" max="1" width="5.7109375" style="265" customWidth="1"/>
    <col min="2" max="2" width="38" style="265" customWidth="1"/>
    <col min="3" max="3" width="10.85546875" style="265" customWidth="1"/>
    <col min="4" max="4" width="11.42578125" style="265" customWidth="1"/>
    <col min="5" max="5" width="9" style="265" customWidth="1"/>
    <col min="6" max="6" width="10" style="265" customWidth="1"/>
    <col min="7" max="7" width="7.5703125" style="265" customWidth="1"/>
    <col min="8" max="8" width="7" style="265" customWidth="1"/>
    <col min="9" max="9" width="9.28515625" style="265" customWidth="1"/>
    <col min="10" max="10" width="12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322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1124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597</v>
      </c>
      <c r="F7" s="272"/>
      <c r="H7" s="272"/>
      <c r="J7" s="272"/>
    </row>
    <row r="8" spans="1:10" ht="21" customHeight="1" x14ac:dyDescent="0.3">
      <c r="A8" s="267"/>
      <c r="B8" s="264"/>
      <c r="C8" s="274"/>
      <c r="D8" s="265" t="s">
        <v>598</v>
      </c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599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D10" s="265" t="s">
        <v>600</v>
      </c>
      <c r="E10" s="273"/>
      <c r="F10" s="273"/>
      <c r="G10" s="273"/>
      <c r="H10" s="273"/>
    </row>
    <row r="11" spans="1:10" ht="21" customHeight="1" x14ac:dyDescent="0.3">
      <c r="A11" s="267"/>
      <c r="B11" s="264"/>
      <c r="C11" s="274"/>
      <c r="E11" s="273"/>
      <c r="F11" s="273"/>
      <c r="G11" s="273"/>
      <c r="H11" s="273"/>
    </row>
    <row r="12" spans="1:10" ht="21" customHeight="1" x14ac:dyDescent="0.3">
      <c r="A12" s="970" t="s">
        <v>0</v>
      </c>
      <c r="B12" s="970" t="s">
        <v>35</v>
      </c>
      <c r="C12" s="106" t="s">
        <v>1148</v>
      </c>
      <c r="D12" s="275" t="s">
        <v>1138</v>
      </c>
      <c r="E12" s="972" t="s">
        <v>1</v>
      </c>
      <c r="F12" s="973"/>
      <c r="G12" s="973"/>
      <c r="H12" s="973"/>
      <c r="I12" s="974"/>
      <c r="J12" s="967" t="s">
        <v>10</v>
      </c>
    </row>
    <row r="13" spans="1:10" ht="37.5" x14ac:dyDescent="0.3">
      <c r="A13" s="971"/>
      <c r="B13" s="971"/>
      <c r="C13" s="574" t="s">
        <v>1149</v>
      </c>
      <c r="D13" s="311" t="s">
        <v>28</v>
      </c>
      <c r="E13" s="312" t="s">
        <v>5</v>
      </c>
      <c r="F13" s="312" t="s">
        <v>6</v>
      </c>
      <c r="G13" s="312" t="s">
        <v>282</v>
      </c>
      <c r="H13" s="312" t="s">
        <v>29</v>
      </c>
      <c r="I13" s="312" t="s">
        <v>144</v>
      </c>
      <c r="J13" s="968"/>
    </row>
    <row r="14" spans="1:10" s="278" customFormat="1" ht="37.5" x14ac:dyDescent="0.2">
      <c r="A14" s="313">
        <v>71</v>
      </c>
      <c r="B14" s="390" t="s">
        <v>163</v>
      </c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x14ac:dyDescent="0.2">
      <c r="A15" s="282"/>
      <c r="B15" s="316" t="s">
        <v>1091</v>
      </c>
      <c r="C15" s="282"/>
      <c r="D15" s="282"/>
      <c r="E15" s="282"/>
      <c r="F15" s="397" t="s">
        <v>454</v>
      </c>
      <c r="G15" s="282"/>
      <c r="H15" s="282"/>
      <c r="I15" s="282"/>
      <c r="J15" s="280" t="s">
        <v>1098</v>
      </c>
    </row>
    <row r="16" spans="1:10" s="278" customFormat="1" x14ac:dyDescent="0.2">
      <c r="A16" s="282"/>
      <c r="B16" s="282"/>
      <c r="C16" s="282"/>
      <c r="D16" s="282"/>
      <c r="E16" s="282"/>
      <c r="F16" s="282"/>
      <c r="G16" s="282"/>
      <c r="H16" s="282"/>
      <c r="I16" s="282"/>
      <c r="J16" s="282"/>
    </row>
    <row r="17" spans="1:10" x14ac:dyDescent="0.3">
      <c r="A17" s="284"/>
      <c r="B17" s="284"/>
      <c r="C17" s="284"/>
      <c r="D17" s="285"/>
      <c r="E17" s="285"/>
      <c r="F17" s="285"/>
      <c r="G17" s="285"/>
      <c r="H17" s="285"/>
      <c r="I17" s="285"/>
      <c r="J17" s="285"/>
    </row>
    <row r="18" spans="1:10" x14ac:dyDescent="0.3">
      <c r="A18" s="279"/>
      <c r="B18" s="380"/>
      <c r="C18" s="284"/>
      <c r="D18" s="286"/>
      <c r="E18" s="287"/>
      <c r="F18" s="285"/>
      <c r="G18" s="285"/>
      <c r="H18" s="287"/>
      <c r="I18" s="285"/>
      <c r="J18" s="285"/>
    </row>
    <row r="19" spans="1:10" x14ac:dyDescent="0.3">
      <c r="A19" s="295"/>
      <c r="B19" s="360"/>
      <c r="C19" s="284"/>
      <c r="D19" s="285"/>
      <c r="E19" s="285"/>
      <c r="F19" s="285"/>
      <c r="G19" s="285"/>
      <c r="H19" s="285"/>
      <c r="I19" s="285"/>
      <c r="J19" s="285"/>
    </row>
    <row r="20" spans="1:10" x14ac:dyDescent="0.3">
      <c r="A20" s="295"/>
      <c r="B20" s="360"/>
      <c r="C20" s="284"/>
      <c r="D20" s="285"/>
      <c r="E20" s="285"/>
      <c r="F20" s="285"/>
      <c r="G20" s="285"/>
      <c r="H20" s="285"/>
      <c r="I20" s="285"/>
      <c r="J20" s="285"/>
    </row>
    <row r="21" spans="1:10" x14ac:dyDescent="0.3">
      <c r="A21" s="285"/>
      <c r="B21" s="284"/>
      <c r="C21" s="284"/>
      <c r="D21" s="285"/>
      <c r="E21" s="285"/>
      <c r="F21" s="285"/>
      <c r="G21" s="285"/>
      <c r="H21" s="285"/>
      <c r="I21" s="285"/>
      <c r="J21" s="285"/>
    </row>
    <row r="22" spans="1:10" x14ac:dyDescent="0.3">
      <c r="A22" s="279"/>
      <c r="B22" s="372"/>
      <c r="C22" s="284"/>
      <c r="D22" s="285"/>
      <c r="E22" s="285"/>
      <c r="F22" s="285"/>
      <c r="G22" s="285"/>
      <c r="H22" s="285"/>
      <c r="I22" s="285"/>
      <c r="J22" s="285"/>
    </row>
    <row r="23" spans="1:10" x14ac:dyDescent="0.3">
      <c r="A23" s="342"/>
      <c r="B23" s="328"/>
      <c r="C23" s="284"/>
      <c r="D23" s="285"/>
      <c r="E23" s="285"/>
      <c r="F23" s="285"/>
      <c r="G23" s="285"/>
      <c r="H23" s="285"/>
      <c r="I23" s="285"/>
      <c r="J23" s="285"/>
    </row>
    <row r="24" spans="1:10" x14ac:dyDescent="0.3">
      <c r="A24" s="329"/>
      <c r="B24" s="329"/>
      <c r="C24" s="329"/>
      <c r="D24" s="329"/>
      <c r="E24" s="329"/>
      <c r="F24" s="329"/>
      <c r="G24" s="329"/>
      <c r="H24" s="329"/>
      <c r="I24" s="329"/>
      <c r="J24" s="329"/>
    </row>
    <row r="25" spans="1:10" x14ac:dyDescent="0.3">
      <c r="B25" s="264"/>
    </row>
  </sheetData>
  <mergeCells count="5">
    <mergeCell ref="J12:J13"/>
    <mergeCell ref="A1:I1"/>
    <mergeCell ref="A12:A13"/>
    <mergeCell ref="B12:B13"/>
    <mergeCell ref="E12:I12"/>
  </mergeCells>
  <pageMargins left="0.7" right="0.7" top="0.75" bottom="0.75" header="0.3" footer="0.3"/>
  <pageSetup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zoomScaleNormal="100" workbookViewId="0">
      <selection activeCell="D13" sqref="D13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4.85546875" style="265" customWidth="1"/>
    <col min="4" max="4" width="13.140625" style="265" customWidth="1"/>
    <col min="5" max="5" width="10.85546875" style="265" customWidth="1"/>
    <col min="6" max="6" width="11" style="265" customWidth="1"/>
    <col min="7" max="7" width="7.140625" style="265" customWidth="1"/>
    <col min="8" max="8" width="9.140625" style="265" customWidth="1"/>
    <col min="9" max="9" width="9.85546875" style="265" customWidth="1"/>
    <col min="10" max="10" width="14.42578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1123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229</v>
      </c>
      <c r="C5" s="269" t="s">
        <v>1216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601</v>
      </c>
      <c r="F7" s="272"/>
      <c r="H7" s="272"/>
      <c r="J7" s="272"/>
    </row>
    <row r="8" spans="1:10" ht="21" customHeight="1" x14ac:dyDescent="0.3">
      <c r="A8" s="267"/>
      <c r="B8" s="264"/>
      <c r="D8" s="265" t="s">
        <v>602</v>
      </c>
      <c r="F8" s="272"/>
      <c r="H8" s="272"/>
    </row>
    <row r="9" spans="1:10" ht="21" customHeight="1" x14ac:dyDescent="0.3">
      <c r="A9" s="267"/>
      <c r="B9" s="264" t="s">
        <v>37</v>
      </c>
      <c r="D9" s="265" t="s">
        <v>603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573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313">
        <v>72</v>
      </c>
      <c r="B12" s="390" t="s">
        <v>163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282"/>
      <c r="B13" s="316" t="s">
        <v>1091</v>
      </c>
      <c r="C13" s="282"/>
      <c r="D13" s="282"/>
      <c r="E13" s="282"/>
      <c r="F13" s="397" t="s">
        <v>454</v>
      </c>
      <c r="G13" s="282"/>
      <c r="H13" s="282"/>
      <c r="I13" s="282"/>
      <c r="J13" s="280" t="s">
        <v>1098</v>
      </c>
    </row>
    <row r="14" spans="1:10" s="278" customFormat="1" x14ac:dyDescent="0.2">
      <c r="A14" s="282"/>
      <c r="B14" s="282"/>
      <c r="C14" s="282"/>
      <c r="D14" s="282"/>
      <c r="E14" s="282"/>
      <c r="F14" s="282"/>
      <c r="G14" s="282"/>
      <c r="H14" s="282"/>
      <c r="I14" s="282"/>
      <c r="J14" s="282"/>
    </row>
    <row r="15" spans="1:10" x14ac:dyDescent="0.3">
      <c r="A15" s="279"/>
      <c r="B15" s="391"/>
      <c r="C15" s="426"/>
      <c r="D15" s="285"/>
      <c r="E15" s="285"/>
      <c r="F15" s="285"/>
      <c r="G15" s="285"/>
      <c r="H15" s="285"/>
      <c r="I15" s="285"/>
      <c r="J15" s="285"/>
    </row>
    <row r="16" spans="1:10" x14ac:dyDescent="0.3">
      <c r="A16" s="375">
        <v>73</v>
      </c>
      <c r="B16" s="383" t="s">
        <v>323</v>
      </c>
      <c r="C16" s="426"/>
      <c r="D16" s="286"/>
      <c r="E16" s="287"/>
      <c r="F16" s="285"/>
      <c r="G16" s="285"/>
      <c r="H16" s="287"/>
      <c r="I16" s="285"/>
      <c r="J16" s="285"/>
    </row>
    <row r="17" spans="1:10" ht="75" x14ac:dyDescent="0.3">
      <c r="A17" s="283"/>
      <c r="B17" s="391" t="s">
        <v>705</v>
      </c>
      <c r="C17" s="426" t="s">
        <v>1215</v>
      </c>
      <c r="D17" s="290" t="s">
        <v>529</v>
      </c>
      <c r="E17" s="292" t="s">
        <v>1057</v>
      </c>
      <c r="H17" s="291"/>
      <c r="I17" s="291"/>
      <c r="J17" s="291" t="s">
        <v>528</v>
      </c>
    </row>
    <row r="18" spans="1:10" x14ac:dyDescent="0.3">
      <c r="A18" s="279"/>
      <c r="B18" s="355"/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342"/>
      <c r="B19" s="659"/>
      <c r="C19" s="426"/>
      <c r="D19" s="285"/>
      <c r="E19" s="285"/>
      <c r="F19" s="285"/>
      <c r="G19" s="285"/>
      <c r="H19" s="285"/>
      <c r="I19" s="285"/>
      <c r="J19" s="285"/>
    </row>
    <row r="20" spans="1:10" x14ac:dyDescent="0.3">
      <c r="A20" s="327"/>
      <c r="B20" s="679"/>
      <c r="C20" s="426"/>
      <c r="D20" s="285"/>
      <c r="E20" s="285"/>
      <c r="F20" s="285"/>
      <c r="G20" s="285"/>
      <c r="H20" s="285"/>
      <c r="I20" s="285"/>
      <c r="J20" s="285"/>
    </row>
    <row r="21" spans="1:10" x14ac:dyDescent="0.3">
      <c r="A21" s="329"/>
      <c r="B21" s="329"/>
      <c r="C21" s="329"/>
      <c r="D21" s="329"/>
      <c r="E21" s="329"/>
      <c r="F21" s="329"/>
      <c r="G21" s="329"/>
      <c r="H21" s="329"/>
      <c r="I21" s="329"/>
      <c r="J21" s="329"/>
    </row>
    <row r="22" spans="1:10" x14ac:dyDescent="0.3">
      <c r="B22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zoomScaleNormal="100" workbookViewId="0">
      <selection activeCell="L21" sqref="L21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5703125" style="265" customWidth="1"/>
    <col min="4" max="4" width="10.7109375" style="265" customWidth="1"/>
    <col min="5" max="5" width="10.28515625" style="265" customWidth="1"/>
    <col min="6" max="6" width="10.85546875" style="265" customWidth="1"/>
    <col min="7" max="7" width="9.7109375" style="265" customWidth="1"/>
    <col min="8" max="8" width="9.140625" style="265" customWidth="1"/>
    <col min="9" max="9" width="10.42578125" style="265" customWidth="1"/>
    <col min="10" max="10" width="11.5703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1123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324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604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605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573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79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80"/>
    </row>
    <row r="12" spans="1:10" s="278" customFormat="1" ht="37.5" x14ac:dyDescent="0.2">
      <c r="A12" s="313">
        <v>74</v>
      </c>
      <c r="B12" s="390" t="s">
        <v>163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282"/>
      <c r="B13" s="316" t="s">
        <v>1091</v>
      </c>
      <c r="C13" s="282"/>
      <c r="D13" s="282"/>
      <c r="E13" s="282"/>
      <c r="F13" s="397" t="s">
        <v>454</v>
      </c>
      <c r="G13" s="282"/>
      <c r="H13" s="282"/>
      <c r="I13" s="282"/>
      <c r="J13" s="280" t="s">
        <v>1098</v>
      </c>
    </row>
    <row r="14" spans="1:10" s="278" customFormat="1" x14ac:dyDescent="0.2">
      <c r="A14" s="282"/>
      <c r="B14" s="282"/>
      <c r="C14" s="282"/>
      <c r="D14" s="282"/>
      <c r="E14" s="282"/>
      <c r="F14" s="674"/>
      <c r="G14" s="282"/>
      <c r="H14" s="282"/>
      <c r="I14" s="282"/>
      <c r="J14" s="282"/>
    </row>
    <row r="15" spans="1:10" ht="37.5" x14ac:dyDescent="0.3">
      <c r="A15" s="279">
        <v>75</v>
      </c>
      <c r="B15" s="383" t="s">
        <v>325</v>
      </c>
      <c r="C15" s="426"/>
      <c r="D15" s="285"/>
      <c r="E15" s="285"/>
      <c r="F15" s="675"/>
      <c r="G15" s="285"/>
      <c r="H15" s="285"/>
      <c r="I15" s="285"/>
      <c r="J15" s="285"/>
    </row>
    <row r="16" spans="1:10" x14ac:dyDescent="0.3">
      <c r="A16" s="285"/>
      <c r="B16" s="316" t="s">
        <v>1091</v>
      </c>
      <c r="C16" s="282"/>
      <c r="D16" s="282"/>
      <c r="E16" s="282"/>
      <c r="F16" s="397" t="s">
        <v>454</v>
      </c>
      <c r="G16" s="282"/>
      <c r="H16" s="282"/>
      <c r="I16" s="282"/>
      <c r="J16" s="280" t="s">
        <v>1098</v>
      </c>
    </row>
    <row r="17" spans="1:10" x14ac:dyDescent="0.3">
      <c r="A17" s="295"/>
      <c r="B17" s="677"/>
      <c r="C17" s="426"/>
      <c r="D17" s="285"/>
      <c r="E17" s="285"/>
      <c r="F17" s="285"/>
      <c r="G17" s="285"/>
      <c r="H17" s="285"/>
      <c r="I17" s="285"/>
      <c r="J17" s="285"/>
    </row>
    <row r="18" spans="1:10" x14ac:dyDescent="0.3">
      <c r="A18" s="295"/>
      <c r="B18" s="677"/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279"/>
      <c r="B19" s="391"/>
      <c r="C19" s="426"/>
      <c r="D19" s="285"/>
      <c r="E19" s="285"/>
      <c r="F19" s="285"/>
      <c r="G19" s="285"/>
      <c r="H19" s="285"/>
      <c r="I19" s="285"/>
      <c r="J19" s="285"/>
    </row>
    <row r="20" spans="1:10" x14ac:dyDescent="0.3">
      <c r="A20" s="342"/>
      <c r="B20" s="659"/>
      <c r="C20" s="426"/>
      <c r="D20" s="285"/>
      <c r="E20" s="285"/>
      <c r="F20" s="285"/>
      <c r="G20" s="285"/>
      <c r="H20" s="285"/>
      <c r="I20" s="285"/>
      <c r="J20" s="285"/>
    </row>
    <row r="21" spans="1:10" x14ac:dyDescent="0.3">
      <c r="A21" s="342"/>
      <c r="B21" s="659"/>
      <c r="C21" s="426"/>
      <c r="D21" s="285"/>
      <c r="E21" s="285"/>
      <c r="F21" s="285"/>
      <c r="G21" s="285"/>
      <c r="H21" s="285"/>
      <c r="I21" s="285"/>
      <c r="J21" s="285"/>
    </row>
    <row r="22" spans="1:10" x14ac:dyDescent="0.3">
      <c r="A22" s="329"/>
      <c r="B22" s="329"/>
      <c r="C22" s="329"/>
      <c r="D22" s="329"/>
      <c r="E22" s="329"/>
      <c r="F22" s="329"/>
      <c r="G22" s="329"/>
      <c r="H22" s="329"/>
      <c r="I22" s="329"/>
      <c r="J22" s="329"/>
    </row>
    <row r="23" spans="1:10" x14ac:dyDescent="0.3">
      <c r="B23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opLeftCell="A7" zoomScale="90" zoomScaleNormal="90" workbookViewId="0">
      <selection activeCell="O29" sqref="O29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140625" style="265" customWidth="1"/>
    <col min="4" max="4" width="11" style="265" customWidth="1"/>
    <col min="5" max="5" width="8.28515625" style="265" customWidth="1"/>
    <col min="6" max="6" width="9" style="265" customWidth="1"/>
    <col min="7" max="7" width="8.85546875" style="265" customWidth="1"/>
    <col min="8" max="8" width="7.85546875" style="265" customWidth="1"/>
    <col min="9" max="9" width="9.5703125" style="265" customWidth="1"/>
    <col min="10" max="10" width="18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326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1119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606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607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608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1148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1149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13">
        <v>76</v>
      </c>
      <c r="B13" s="390" t="s">
        <v>163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282"/>
      <c r="B14" s="316" t="s">
        <v>1091</v>
      </c>
      <c r="C14" s="282"/>
      <c r="D14" s="282"/>
      <c r="E14" s="282"/>
      <c r="F14" s="397" t="s">
        <v>454</v>
      </c>
      <c r="G14" s="282"/>
      <c r="H14" s="282"/>
      <c r="I14" s="282"/>
      <c r="J14" s="280" t="s">
        <v>1098</v>
      </c>
    </row>
    <row r="15" spans="1:10" s="278" customFormat="1" x14ac:dyDescent="0.2">
      <c r="A15" s="279">
        <v>77</v>
      </c>
      <c r="B15" s="680" t="s">
        <v>327</v>
      </c>
      <c r="C15" s="282"/>
      <c r="D15" s="282"/>
      <c r="E15" s="282"/>
      <c r="F15" s="674"/>
      <c r="G15" s="282"/>
      <c r="H15" s="282"/>
      <c r="I15" s="282"/>
      <c r="J15" s="282"/>
    </row>
    <row r="16" spans="1:10" s="278" customFormat="1" x14ac:dyDescent="0.2">
      <c r="A16" s="279"/>
      <c r="B16" s="316" t="s">
        <v>1091</v>
      </c>
      <c r="C16" s="282"/>
      <c r="D16" s="282"/>
      <c r="E16" s="282"/>
      <c r="F16" s="397" t="s">
        <v>454</v>
      </c>
      <c r="G16" s="282"/>
      <c r="H16" s="282"/>
      <c r="I16" s="282"/>
      <c r="J16" s="280" t="s">
        <v>1099</v>
      </c>
    </row>
    <row r="17" spans="1:10" ht="37.5" x14ac:dyDescent="0.3">
      <c r="A17" s="375">
        <v>78</v>
      </c>
      <c r="B17" s="680" t="s">
        <v>328</v>
      </c>
      <c r="C17" s="285"/>
      <c r="D17" s="285"/>
      <c r="E17" s="285"/>
      <c r="F17" s="675"/>
      <c r="G17" s="285"/>
      <c r="H17" s="285"/>
      <c r="I17" s="285"/>
      <c r="J17" s="285"/>
    </row>
    <row r="18" spans="1:10" x14ac:dyDescent="0.3">
      <c r="A18" s="375"/>
      <c r="B18" s="680"/>
      <c r="C18" s="285"/>
      <c r="D18" s="285"/>
      <c r="E18" s="285"/>
      <c r="F18" s="675"/>
      <c r="G18" s="285"/>
      <c r="H18" s="285"/>
      <c r="I18" s="285"/>
      <c r="J18" s="285"/>
    </row>
    <row r="19" spans="1:10" ht="37.5" x14ac:dyDescent="0.3">
      <c r="A19" s="375">
        <v>79</v>
      </c>
      <c r="B19" s="681" t="s">
        <v>329</v>
      </c>
      <c r="C19" s="426"/>
      <c r="D19" s="286"/>
      <c r="E19" s="287"/>
      <c r="F19" s="675"/>
      <c r="G19" s="285"/>
      <c r="H19" s="287"/>
      <c r="I19" s="285"/>
      <c r="J19" s="285"/>
    </row>
    <row r="20" spans="1:10" x14ac:dyDescent="0.3">
      <c r="A20" s="295"/>
      <c r="B20" s="316" t="s">
        <v>1091</v>
      </c>
      <c r="C20" s="282"/>
      <c r="D20" s="282"/>
      <c r="E20" s="282"/>
      <c r="F20" s="397" t="s">
        <v>454</v>
      </c>
      <c r="G20" s="282"/>
      <c r="H20" s="282"/>
      <c r="I20" s="282"/>
      <c r="J20" s="280" t="s">
        <v>1099</v>
      </c>
    </row>
    <row r="21" spans="1:10" x14ac:dyDescent="0.3">
      <c r="A21" s="327"/>
      <c r="B21" s="679"/>
      <c r="C21" s="426"/>
      <c r="D21" s="285"/>
      <c r="E21" s="285"/>
      <c r="F21" s="285"/>
      <c r="G21" s="285"/>
      <c r="H21" s="285"/>
      <c r="I21" s="285"/>
      <c r="J21" s="285"/>
    </row>
    <row r="22" spans="1:10" x14ac:dyDescent="0.3">
      <c r="A22" s="329"/>
      <c r="B22" s="329"/>
      <c r="C22" s="329"/>
      <c r="D22" s="329"/>
      <c r="E22" s="329"/>
      <c r="F22" s="329"/>
      <c r="G22" s="329"/>
      <c r="H22" s="329"/>
      <c r="I22" s="329"/>
      <c r="J22" s="329"/>
    </row>
    <row r="23" spans="1:10" x14ac:dyDescent="0.3">
      <c r="B23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0"/>
  <sheetViews>
    <sheetView topLeftCell="A10" zoomScale="110" zoomScaleNormal="110" workbookViewId="0">
      <selection activeCell="D21" sqref="D21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0.28515625" style="265" customWidth="1"/>
    <col min="4" max="4" width="10.85546875" style="265" customWidth="1"/>
    <col min="5" max="5" width="11.85546875" style="265" customWidth="1"/>
    <col min="6" max="6" width="10.42578125" style="265" customWidth="1"/>
    <col min="7" max="7" width="8.5703125" style="265" customWidth="1"/>
    <col min="8" max="8" width="8.42578125" style="265" customWidth="1"/>
    <col min="9" max="9" width="14.5703125" style="265" customWidth="1"/>
    <col min="10" max="10" width="15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330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609</v>
      </c>
      <c r="F7" s="272"/>
      <c r="H7" s="272"/>
      <c r="J7" s="272"/>
    </row>
    <row r="8" spans="1:10" ht="21" customHeight="1" x14ac:dyDescent="0.3">
      <c r="A8" s="267"/>
      <c r="B8" s="264"/>
      <c r="D8" s="265" t="s">
        <v>610</v>
      </c>
      <c r="F8" s="272"/>
      <c r="H8" s="272"/>
    </row>
    <row r="9" spans="1:10" ht="21" customHeight="1" x14ac:dyDescent="0.3">
      <c r="A9" s="267"/>
      <c r="B9" s="264" t="s">
        <v>37</v>
      </c>
      <c r="D9" s="265" t="s">
        <v>611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332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1148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1149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682">
        <v>80</v>
      </c>
      <c r="B13" s="390" t="s">
        <v>166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ht="37.5" x14ac:dyDescent="0.2">
      <c r="A14" s="683">
        <v>81</v>
      </c>
      <c r="B14" s="383" t="s">
        <v>167</v>
      </c>
      <c r="C14" s="282"/>
      <c r="D14" s="282"/>
      <c r="E14" s="323">
        <v>50000</v>
      </c>
      <c r="F14" s="282"/>
      <c r="G14" s="282"/>
      <c r="H14" s="282"/>
      <c r="I14" s="282"/>
      <c r="J14" s="282"/>
    </row>
    <row r="15" spans="1:10" x14ac:dyDescent="0.3">
      <c r="A15" s="426"/>
      <c r="B15" s="426" t="s">
        <v>706</v>
      </c>
      <c r="C15" s="426"/>
      <c r="D15" s="285"/>
      <c r="E15" s="285"/>
      <c r="F15" s="285"/>
      <c r="G15" s="285"/>
      <c r="H15" s="285"/>
      <c r="I15" s="285"/>
      <c r="J15" s="285"/>
    </row>
    <row r="16" spans="1:10" x14ac:dyDescent="0.3">
      <c r="A16" s="426"/>
      <c r="B16" s="426" t="s">
        <v>379</v>
      </c>
      <c r="C16" s="426"/>
      <c r="D16" s="285"/>
      <c r="E16" s="285"/>
      <c r="F16" s="285"/>
      <c r="G16" s="285"/>
      <c r="H16" s="285"/>
      <c r="I16" s="285"/>
      <c r="J16" s="285"/>
    </row>
    <row r="17" spans="1:10" x14ac:dyDescent="0.3">
      <c r="A17" s="426"/>
      <c r="B17" s="426" t="s">
        <v>380</v>
      </c>
      <c r="C17" s="426"/>
      <c r="D17" s="285"/>
      <c r="E17" s="285"/>
      <c r="F17" s="285"/>
      <c r="G17" s="285"/>
      <c r="H17" s="285"/>
      <c r="I17" s="285"/>
      <c r="J17" s="285"/>
    </row>
    <row r="18" spans="1:10" x14ac:dyDescent="0.3">
      <c r="A18" s="426"/>
      <c r="B18" s="426" t="s">
        <v>381</v>
      </c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426"/>
      <c r="B19" s="426">
        <v>2563</v>
      </c>
      <c r="C19" s="686" t="s">
        <v>1162</v>
      </c>
      <c r="D19" s="286" t="s">
        <v>468</v>
      </c>
      <c r="E19" s="287"/>
      <c r="F19" s="285"/>
      <c r="G19" s="285"/>
      <c r="H19" s="287"/>
      <c r="I19" s="288">
        <v>50000</v>
      </c>
      <c r="J19" s="375" t="s">
        <v>382</v>
      </c>
    </row>
    <row r="20" spans="1:10" x14ac:dyDescent="0.3">
      <c r="A20" s="683">
        <v>82</v>
      </c>
      <c r="B20" s="380" t="s">
        <v>157</v>
      </c>
      <c r="C20" s="426"/>
      <c r="D20" s="285"/>
      <c r="E20" s="285"/>
      <c r="F20" s="285"/>
      <c r="G20" s="285"/>
      <c r="H20" s="285"/>
      <c r="I20" s="285"/>
      <c r="J20" s="285"/>
    </row>
    <row r="21" spans="1:10" x14ac:dyDescent="0.3">
      <c r="A21" s="295"/>
      <c r="B21" s="316" t="s">
        <v>1091</v>
      </c>
      <c r="C21" s="282"/>
      <c r="D21" s="282"/>
      <c r="E21" s="282"/>
      <c r="F21" s="397" t="s">
        <v>454</v>
      </c>
      <c r="G21" s="285"/>
      <c r="H21" s="285"/>
      <c r="I21" s="285"/>
      <c r="J21" s="375" t="s">
        <v>382</v>
      </c>
    </row>
    <row r="22" spans="1:10" x14ac:dyDescent="0.3">
      <c r="A22" s="356"/>
      <c r="B22" s="426"/>
      <c r="C22" s="426"/>
      <c r="D22" s="285"/>
      <c r="E22" s="285"/>
      <c r="F22" s="675"/>
      <c r="G22" s="285"/>
      <c r="H22" s="285"/>
      <c r="I22" s="285"/>
      <c r="J22" s="285"/>
    </row>
    <row r="23" spans="1:10" ht="21" x14ac:dyDescent="0.35">
      <c r="A23" s="948" t="s">
        <v>1133</v>
      </c>
      <c r="B23" s="948"/>
      <c r="C23" s="948"/>
      <c r="D23" s="948"/>
      <c r="E23" s="948"/>
      <c r="F23" s="948"/>
      <c r="G23" s="948"/>
      <c r="H23" s="948"/>
      <c r="I23" s="948"/>
    </row>
    <row r="24" spans="1:10" ht="12.75" customHeight="1" x14ac:dyDescent="0.3">
      <c r="A24" s="266"/>
      <c r="B24" s="266"/>
      <c r="C24" s="266"/>
      <c r="D24" s="266"/>
      <c r="E24" s="266"/>
      <c r="F24" s="266"/>
      <c r="G24" s="266"/>
      <c r="H24" s="266"/>
      <c r="I24" s="266"/>
    </row>
    <row r="25" spans="1:10" ht="21" customHeight="1" x14ac:dyDescent="0.3">
      <c r="A25" s="267"/>
      <c r="B25" s="268" t="s">
        <v>30</v>
      </c>
      <c r="C25" s="269" t="s">
        <v>38</v>
      </c>
      <c r="D25" s="270" t="s">
        <v>1114</v>
      </c>
      <c r="E25" s="264"/>
      <c r="F25" s="271" t="s">
        <v>34</v>
      </c>
      <c r="G25" s="264"/>
      <c r="H25" s="271" t="s">
        <v>31</v>
      </c>
      <c r="I25" s="266"/>
    </row>
    <row r="26" spans="1:10" ht="21" customHeight="1" x14ac:dyDescent="0.3">
      <c r="A26" s="267"/>
      <c r="B26" s="268" t="s">
        <v>52</v>
      </c>
      <c r="C26" s="269" t="s">
        <v>158</v>
      </c>
      <c r="D26" s="272"/>
      <c r="F26" s="273"/>
      <c r="G26" s="273"/>
      <c r="H26" s="273"/>
    </row>
    <row r="27" spans="1:10" ht="21" customHeight="1" x14ac:dyDescent="0.3">
      <c r="A27" s="267"/>
      <c r="B27" s="268" t="s">
        <v>553</v>
      </c>
      <c r="C27" s="269" t="s">
        <v>330</v>
      </c>
      <c r="D27" s="272"/>
      <c r="E27" s="273"/>
      <c r="F27" s="273"/>
      <c r="G27" s="273"/>
    </row>
    <row r="28" spans="1:10" ht="21" customHeight="1" x14ac:dyDescent="0.3">
      <c r="A28" s="267"/>
      <c r="B28" s="268" t="s">
        <v>21</v>
      </c>
      <c r="C28" s="269" t="s">
        <v>32</v>
      </c>
      <c r="D28" s="271" t="s">
        <v>53</v>
      </c>
      <c r="E28" s="269"/>
      <c r="F28" s="269" t="s">
        <v>54</v>
      </c>
      <c r="G28" s="269" t="s">
        <v>55</v>
      </c>
      <c r="H28" s="269" t="s">
        <v>58</v>
      </c>
      <c r="I28" s="269" t="s">
        <v>1122</v>
      </c>
      <c r="J28" s="269" t="s">
        <v>57</v>
      </c>
    </row>
    <row r="29" spans="1:10" ht="21" customHeight="1" x14ac:dyDescent="0.3">
      <c r="A29" s="267"/>
      <c r="B29" s="264" t="s">
        <v>36</v>
      </c>
      <c r="D29" s="265" t="s">
        <v>609</v>
      </c>
      <c r="F29" s="272"/>
      <c r="H29" s="272"/>
      <c r="J29" s="272"/>
    </row>
    <row r="30" spans="1:10" ht="21" customHeight="1" x14ac:dyDescent="0.3">
      <c r="A30" s="267"/>
      <c r="B30" s="264"/>
      <c r="D30" s="265" t="s">
        <v>610</v>
      </c>
      <c r="F30" s="272"/>
      <c r="H30" s="272"/>
    </row>
    <row r="31" spans="1:10" ht="21" customHeight="1" x14ac:dyDescent="0.3">
      <c r="A31" s="267"/>
      <c r="B31" s="264" t="s">
        <v>37</v>
      </c>
      <c r="D31" s="265" t="s">
        <v>611</v>
      </c>
      <c r="E31" s="272"/>
      <c r="F31" s="273"/>
      <c r="G31" s="273"/>
      <c r="H31" s="273"/>
    </row>
    <row r="32" spans="1:10" ht="21" customHeight="1" x14ac:dyDescent="0.3">
      <c r="A32" s="267"/>
      <c r="B32" s="264"/>
      <c r="D32" s="265" t="s">
        <v>332</v>
      </c>
      <c r="E32" s="272"/>
      <c r="F32" s="273"/>
      <c r="G32" s="273"/>
      <c r="H32" s="273"/>
    </row>
    <row r="33" spans="1:10" ht="21" customHeight="1" x14ac:dyDescent="0.3">
      <c r="A33" s="970" t="s">
        <v>0</v>
      </c>
      <c r="B33" s="970" t="s">
        <v>35</v>
      </c>
      <c r="C33" s="573" t="s">
        <v>1148</v>
      </c>
      <c r="D33" s="275" t="s">
        <v>1138</v>
      </c>
      <c r="E33" s="972" t="s">
        <v>1</v>
      </c>
      <c r="F33" s="973"/>
      <c r="G33" s="973"/>
      <c r="H33" s="973"/>
      <c r="I33" s="974"/>
      <c r="J33" s="967" t="s">
        <v>10</v>
      </c>
    </row>
    <row r="34" spans="1:10" ht="37.5" x14ac:dyDescent="0.3">
      <c r="A34" s="971"/>
      <c r="B34" s="971"/>
      <c r="C34" s="574" t="s">
        <v>1149</v>
      </c>
      <c r="D34" s="311" t="s">
        <v>28</v>
      </c>
      <c r="E34" s="312" t="s">
        <v>5</v>
      </c>
      <c r="F34" s="312" t="s">
        <v>6</v>
      </c>
      <c r="G34" s="312" t="s">
        <v>282</v>
      </c>
      <c r="H34" s="312" t="s">
        <v>29</v>
      </c>
      <c r="I34" s="312" t="s">
        <v>144</v>
      </c>
      <c r="J34" s="968"/>
    </row>
    <row r="35" spans="1:10" ht="37.5" x14ac:dyDescent="0.3">
      <c r="A35" s="683">
        <v>83</v>
      </c>
      <c r="B35" s="380" t="s">
        <v>168</v>
      </c>
      <c r="C35" s="426"/>
      <c r="D35" s="285"/>
      <c r="E35" s="285"/>
      <c r="F35" s="675"/>
      <c r="G35" s="285"/>
      <c r="H35" s="285"/>
      <c r="I35" s="285"/>
      <c r="J35" s="285"/>
    </row>
    <row r="36" spans="1:10" x14ac:dyDescent="0.3">
      <c r="A36" s="285"/>
      <c r="B36" s="316" t="s">
        <v>1091</v>
      </c>
      <c r="C36" s="282"/>
      <c r="D36" s="282"/>
      <c r="E36" s="282"/>
      <c r="F36" s="397" t="s">
        <v>454</v>
      </c>
      <c r="G36" s="285"/>
      <c r="H36" s="285"/>
      <c r="I36" s="285"/>
      <c r="J36" s="375" t="s">
        <v>382</v>
      </c>
    </row>
    <row r="37" spans="1:10" ht="75" x14ac:dyDescent="0.3">
      <c r="A37" s="683">
        <v>83</v>
      </c>
      <c r="B37" s="391" t="s">
        <v>331</v>
      </c>
      <c r="C37" s="426"/>
      <c r="D37" s="285"/>
      <c r="E37" s="285"/>
      <c r="F37" s="285"/>
      <c r="G37" s="285"/>
      <c r="H37" s="285"/>
      <c r="I37" s="285"/>
      <c r="J37" s="285"/>
    </row>
    <row r="38" spans="1:10" x14ac:dyDescent="0.3">
      <c r="A38" s="392"/>
      <c r="B38" s="684"/>
      <c r="C38" s="685"/>
      <c r="D38" s="285"/>
      <c r="E38" s="285"/>
      <c r="F38" s="285"/>
      <c r="G38" s="285"/>
      <c r="H38" s="285"/>
      <c r="I38" s="285"/>
      <c r="J38" s="285"/>
    </row>
    <row r="39" spans="1:10" x14ac:dyDescent="0.3">
      <c r="A39" s="969" t="s">
        <v>5</v>
      </c>
      <c r="B39" s="969"/>
      <c r="C39" s="969"/>
      <c r="D39" s="969"/>
      <c r="E39" s="551">
        <v>50000</v>
      </c>
      <c r="F39" s="329"/>
      <c r="G39" s="329"/>
      <c r="H39" s="329"/>
      <c r="I39" s="551">
        <v>50000</v>
      </c>
      <c r="J39" s="329"/>
    </row>
    <row r="40" spans="1:10" x14ac:dyDescent="0.3">
      <c r="B40" s="264"/>
    </row>
  </sheetData>
  <mergeCells count="11">
    <mergeCell ref="A39:D39"/>
    <mergeCell ref="J11:J12"/>
    <mergeCell ref="A1:I1"/>
    <mergeCell ref="A11:A12"/>
    <mergeCell ref="B11:B12"/>
    <mergeCell ref="E11:I11"/>
    <mergeCell ref="A23:I23"/>
    <mergeCell ref="A33:A34"/>
    <mergeCell ref="B33:B34"/>
    <mergeCell ref="E33:I33"/>
    <mergeCell ref="J33:J34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topLeftCell="A10" zoomScale="110" zoomScaleNormal="110" workbookViewId="0">
      <selection activeCell="M16" sqref="M16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1.85546875" style="265" customWidth="1"/>
    <col min="4" max="4" width="10.85546875" style="265" customWidth="1"/>
    <col min="5" max="5" width="9.5703125" style="265" customWidth="1"/>
    <col min="6" max="6" width="9.28515625" style="265" customWidth="1"/>
    <col min="7" max="7" width="7.5703125" style="265" customWidth="1"/>
    <col min="8" max="8" width="7.42578125" style="265" customWidth="1"/>
    <col min="9" max="9" width="10.28515625" style="265" customWidth="1"/>
    <col min="10" max="10" width="13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1123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333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612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613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614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1148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1149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52">
        <v>85</v>
      </c>
      <c r="B13" s="390" t="s">
        <v>163</v>
      </c>
      <c r="C13" s="282"/>
      <c r="D13" s="282"/>
      <c r="E13" s="282"/>
      <c r="F13" s="674"/>
      <c r="G13" s="282"/>
      <c r="H13" s="282"/>
      <c r="I13" s="282"/>
      <c r="J13" s="282"/>
    </row>
    <row r="14" spans="1:10" s="278" customFormat="1" x14ac:dyDescent="0.2">
      <c r="A14" s="282"/>
      <c r="B14" s="316" t="s">
        <v>1091</v>
      </c>
      <c r="C14" s="282"/>
      <c r="D14" s="282"/>
      <c r="E14" s="282"/>
      <c r="F14" s="397" t="s">
        <v>454</v>
      </c>
      <c r="G14" s="282"/>
      <c r="H14" s="282"/>
      <c r="I14" s="282"/>
      <c r="J14" s="280" t="s">
        <v>1100</v>
      </c>
    </row>
    <row r="15" spans="1:10" s="278" customFormat="1" x14ac:dyDescent="0.2">
      <c r="A15" s="282"/>
      <c r="B15" s="282"/>
      <c r="C15" s="282"/>
      <c r="D15" s="282"/>
      <c r="E15" s="282"/>
      <c r="F15" s="674"/>
      <c r="G15" s="282"/>
      <c r="H15" s="282"/>
      <c r="I15" s="282"/>
      <c r="J15" s="282"/>
    </row>
    <row r="16" spans="1:10" ht="56.25" x14ac:dyDescent="0.3">
      <c r="A16" s="290">
        <v>86</v>
      </c>
      <c r="B16" s="383" t="s">
        <v>334</v>
      </c>
      <c r="C16" s="426"/>
      <c r="D16" s="285"/>
      <c r="E16" s="285"/>
      <c r="F16" s="675"/>
      <c r="G16" s="285"/>
      <c r="H16" s="285"/>
      <c r="I16" s="285"/>
      <c r="J16" s="285"/>
    </row>
    <row r="17" spans="1:10" x14ac:dyDescent="0.3">
      <c r="A17" s="285"/>
      <c r="B17" s="316" t="s">
        <v>1091</v>
      </c>
      <c r="C17" s="282"/>
      <c r="D17" s="282"/>
      <c r="E17" s="282"/>
      <c r="F17" s="397" t="s">
        <v>454</v>
      </c>
      <c r="G17" s="285"/>
      <c r="H17" s="287"/>
      <c r="I17" s="285"/>
      <c r="J17" s="285" t="s">
        <v>1100</v>
      </c>
    </row>
    <row r="18" spans="1:10" x14ac:dyDescent="0.3">
      <c r="A18" s="295"/>
      <c r="B18" s="677"/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327"/>
      <c r="B19" s="679"/>
      <c r="C19" s="426"/>
      <c r="D19" s="285"/>
      <c r="E19" s="285"/>
      <c r="F19" s="285"/>
      <c r="G19" s="285"/>
      <c r="H19" s="285"/>
      <c r="I19" s="285"/>
      <c r="J19" s="285"/>
    </row>
    <row r="20" spans="1:10" x14ac:dyDescent="0.3">
      <c r="A20" s="329"/>
      <c r="B20" s="329"/>
      <c r="C20" s="329"/>
      <c r="D20" s="329"/>
      <c r="E20" s="329"/>
      <c r="F20" s="329"/>
      <c r="G20" s="329"/>
      <c r="H20" s="329"/>
      <c r="I20" s="329"/>
      <c r="J20" s="329"/>
    </row>
    <row r="21" spans="1:10" x14ac:dyDescent="0.3">
      <c r="B21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topLeftCell="A13" zoomScale="110" zoomScaleNormal="110" workbookViewId="0">
      <selection activeCell="N18" sqref="N18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0.42578125" style="265" customWidth="1"/>
    <col min="4" max="4" width="11.85546875" style="265" customWidth="1"/>
    <col min="5" max="5" width="9.42578125" style="265" customWidth="1"/>
    <col min="6" max="6" width="10.140625" style="265" customWidth="1"/>
    <col min="7" max="7" width="7.140625" style="265" customWidth="1"/>
    <col min="8" max="8" width="8.140625" style="265" customWidth="1"/>
    <col min="9" max="9" width="9.85546875" style="265" customWidth="1"/>
    <col min="10" max="10" width="13.5703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158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335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1119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615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616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573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352">
        <v>87</v>
      </c>
      <c r="B12" s="390" t="s">
        <v>163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282"/>
      <c r="B13" s="316" t="s">
        <v>1091</v>
      </c>
      <c r="C13" s="282"/>
      <c r="D13" s="282"/>
      <c r="E13" s="282"/>
      <c r="F13" s="397" t="s">
        <v>454</v>
      </c>
      <c r="G13" s="282"/>
      <c r="H13" s="282"/>
      <c r="I13" s="282"/>
      <c r="J13" s="553" t="s">
        <v>431</v>
      </c>
    </row>
    <row r="14" spans="1:10" s="278" customFormat="1" x14ac:dyDescent="0.2">
      <c r="A14" s="282"/>
      <c r="B14" s="282"/>
      <c r="C14" s="282"/>
      <c r="D14" s="282"/>
      <c r="E14" s="282"/>
      <c r="F14" s="282"/>
      <c r="G14" s="282"/>
      <c r="H14" s="282"/>
      <c r="I14" s="282"/>
      <c r="J14" s="282"/>
    </row>
    <row r="15" spans="1:10" x14ac:dyDescent="0.3">
      <c r="A15" s="353"/>
      <c r="B15" s="355"/>
      <c r="C15" s="426"/>
      <c r="D15" s="285"/>
      <c r="E15" s="285"/>
      <c r="F15" s="285"/>
      <c r="G15" s="285"/>
      <c r="H15" s="285"/>
      <c r="I15" s="285"/>
      <c r="J15" s="285"/>
    </row>
    <row r="16" spans="1:10" x14ac:dyDescent="0.3">
      <c r="A16" s="285"/>
      <c r="B16" s="426"/>
      <c r="C16" s="426"/>
      <c r="D16" s="286"/>
      <c r="E16" s="287"/>
      <c r="F16" s="285"/>
      <c r="G16" s="285"/>
      <c r="H16" s="287"/>
      <c r="I16" s="285"/>
      <c r="J16" s="285"/>
    </row>
    <row r="17" spans="1:10" x14ac:dyDescent="0.3">
      <c r="A17" s="295"/>
      <c r="B17" s="677"/>
      <c r="C17" s="426"/>
      <c r="D17" s="285"/>
      <c r="E17" s="285"/>
      <c r="F17" s="285"/>
      <c r="G17" s="285"/>
      <c r="H17" s="285"/>
      <c r="I17" s="285"/>
      <c r="J17" s="285"/>
    </row>
    <row r="18" spans="1:10" x14ac:dyDescent="0.3">
      <c r="A18" s="342"/>
      <c r="B18" s="659"/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342"/>
      <c r="B19" s="659"/>
      <c r="C19" s="426"/>
      <c r="D19" s="285"/>
      <c r="E19" s="285"/>
      <c r="F19" s="285"/>
      <c r="G19" s="285"/>
      <c r="H19" s="285"/>
      <c r="I19" s="285"/>
      <c r="J19" s="285"/>
    </row>
    <row r="20" spans="1:10" x14ac:dyDescent="0.3">
      <c r="A20" s="329"/>
      <c r="B20" s="329"/>
      <c r="C20" s="329"/>
      <c r="D20" s="329"/>
      <c r="E20" s="329"/>
      <c r="F20" s="329"/>
      <c r="G20" s="329"/>
      <c r="H20" s="329"/>
      <c r="I20" s="329"/>
      <c r="J20" s="329"/>
    </row>
    <row r="21" spans="1:10" x14ac:dyDescent="0.3">
      <c r="B21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1"/>
  <sheetViews>
    <sheetView workbookViewId="0">
      <selection activeCell="B18" sqref="B18"/>
    </sheetView>
  </sheetViews>
  <sheetFormatPr defaultColWidth="9.140625" defaultRowHeight="21" x14ac:dyDescent="0.35"/>
  <cols>
    <col min="1" max="16384" width="9.140625" style="1"/>
  </cols>
  <sheetData>
    <row r="4" spans="2:11" ht="26.25" x14ac:dyDescent="0.4">
      <c r="C4" s="28" t="s">
        <v>766</v>
      </c>
    </row>
    <row r="6" spans="2:11" x14ac:dyDescent="0.35">
      <c r="B6" s="4" t="s">
        <v>39</v>
      </c>
      <c r="C6" s="89" t="s">
        <v>40</v>
      </c>
      <c r="D6" s="75" t="s">
        <v>767</v>
      </c>
      <c r="E6" s="105"/>
      <c r="F6" s="105"/>
      <c r="G6" s="105"/>
      <c r="H6" s="105"/>
      <c r="I6" s="105"/>
      <c r="J6" s="105"/>
      <c r="K6" s="105"/>
    </row>
    <row r="8" spans="2:11" x14ac:dyDescent="0.35">
      <c r="B8" s="4" t="s">
        <v>41</v>
      </c>
      <c r="C8" s="89" t="s">
        <v>40</v>
      </c>
      <c r="D8" s="4" t="s">
        <v>768</v>
      </c>
    </row>
    <row r="9" spans="2:11" x14ac:dyDescent="0.35">
      <c r="D9" s="4" t="s">
        <v>769</v>
      </c>
    </row>
    <row r="10" spans="2:11" x14ac:dyDescent="0.35">
      <c r="D10" s="4" t="s">
        <v>770</v>
      </c>
    </row>
    <row r="11" spans="2:11" x14ac:dyDescent="0.35">
      <c r="D11" s="4" t="s">
        <v>771</v>
      </c>
    </row>
    <row r="12" spans="2:11" x14ac:dyDescent="0.35">
      <c r="D12" s="4" t="s">
        <v>772</v>
      </c>
    </row>
    <row r="13" spans="2:11" x14ac:dyDescent="0.35">
      <c r="D13" s="4" t="s">
        <v>773</v>
      </c>
    </row>
    <row r="14" spans="2:11" x14ac:dyDescent="0.35">
      <c r="D14" s="4" t="s">
        <v>774</v>
      </c>
    </row>
    <row r="15" spans="2:11" x14ac:dyDescent="0.35">
      <c r="D15" s="4" t="s">
        <v>775</v>
      </c>
    </row>
    <row r="16" spans="2:11" x14ac:dyDescent="0.35">
      <c r="D16" s="4" t="s">
        <v>776</v>
      </c>
    </row>
    <row r="18" spans="2:5" x14ac:dyDescent="0.35">
      <c r="B18" s="4" t="s">
        <v>42</v>
      </c>
      <c r="C18" s="89" t="s">
        <v>40</v>
      </c>
      <c r="D18" s="4" t="s">
        <v>777</v>
      </c>
      <c r="E18" s="4" t="s">
        <v>778</v>
      </c>
    </row>
    <row r="21" spans="2:5" x14ac:dyDescent="0.35">
      <c r="C21" s="4"/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3" workbookViewId="0">
      <selection activeCell="L14" sqref="L14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140625" style="265" customWidth="1"/>
    <col min="4" max="4" width="11.7109375" style="265" customWidth="1"/>
    <col min="5" max="5" width="11.140625" style="265" customWidth="1"/>
    <col min="6" max="6" width="9.140625" style="265" customWidth="1"/>
    <col min="7" max="7" width="8.28515625" style="265" customWidth="1"/>
    <col min="8" max="8" width="8" style="265" customWidth="1"/>
    <col min="9" max="9" width="8.7109375" style="265" customWidth="1"/>
    <col min="10" max="10" width="14.5703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169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617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618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D9" s="265" t="s">
        <v>619</v>
      </c>
      <c r="E9" s="272"/>
      <c r="F9" s="273"/>
      <c r="G9" s="273"/>
      <c r="H9" s="273"/>
    </row>
    <row r="10" spans="1:10" ht="21" customHeight="1" x14ac:dyDescent="0.3">
      <c r="A10" s="267"/>
      <c r="B10" s="264"/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56.2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393">
        <v>99</v>
      </c>
      <c r="B13" s="372" t="s">
        <v>620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ht="37.5" x14ac:dyDescent="0.2">
      <c r="A14" s="393"/>
      <c r="B14" s="316" t="s">
        <v>1091</v>
      </c>
      <c r="C14" s="282"/>
      <c r="D14" s="282"/>
      <c r="E14" s="282"/>
      <c r="F14" s="397" t="s">
        <v>454</v>
      </c>
      <c r="G14" s="282"/>
      <c r="H14" s="282"/>
      <c r="I14" s="282"/>
      <c r="J14" s="280" t="s">
        <v>1102</v>
      </c>
    </row>
    <row r="15" spans="1:10" s="278" customFormat="1" ht="37.5" x14ac:dyDescent="0.2">
      <c r="A15" s="295">
        <v>100</v>
      </c>
      <c r="B15" s="687" t="s">
        <v>621</v>
      </c>
      <c r="C15" s="282"/>
      <c r="D15" s="282"/>
      <c r="E15" s="282"/>
      <c r="F15" s="674"/>
      <c r="G15" s="282"/>
      <c r="H15" s="282"/>
      <c r="I15" s="282"/>
      <c r="J15" s="282"/>
    </row>
    <row r="16" spans="1:10" s="278" customFormat="1" ht="37.5" x14ac:dyDescent="0.2">
      <c r="A16" s="295"/>
      <c r="B16" s="559" t="s">
        <v>1101</v>
      </c>
      <c r="C16" s="282"/>
      <c r="D16" s="282"/>
      <c r="E16" s="282"/>
      <c r="F16" s="397" t="s">
        <v>454</v>
      </c>
      <c r="G16" s="282"/>
      <c r="H16" s="282"/>
      <c r="I16" s="282"/>
      <c r="J16" s="280" t="s">
        <v>1102</v>
      </c>
    </row>
    <row r="17" spans="1:10" s="278" customFormat="1" x14ac:dyDescent="0.2">
      <c r="A17" s="295"/>
      <c r="B17" s="687"/>
      <c r="C17" s="282"/>
      <c r="D17" s="282"/>
      <c r="E17" s="282"/>
      <c r="F17" s="282"/>
      <c r="G17" s="282"/>
      <c r="H17" s="282"/>
      <c r="I17" s="282"/>
      <c r="J17" s="282"/>
    </row>
    <row r="18" spans="1:10" x14ac:dyDescent="0.3">
      <c r="A18" s="426"/>
      <c r="B18" s="426"/>
      <c r="C18" s="426"/>
      <c r="D18" s="285"/>
      <c r="E18" s="285"/>
      <c r="F18" s="285"/>
      <c r="G18" s="285"/>
      <c r="H18" s="285"/>
      <c r="I18" s="285"/>
      <c r="J18" s="285"/>
    </row>
    <row r="19" spans="1:10" x14ac:dyDescent="0.3">
      <c r="A19" s="329"/>
      <c r="B19" s="329"/>
      <c r="C19" s="329"/>
      <c r="D19" s="329"/>
      <c r="E19" s="329"/>
      <c r="F19" s="329"/>
      <c r="G19" s="329"/>
      <c r="H19" s="329"/>
      <c r="I19" s="329"/>
      <c r="J19" s="329"/>
    </row>
    <row r="20" spans="1:10" x14ac:dyDescent="0.3">
      <c r="B20" s="264"/>
    </row>
  </sheetData>
  <mergeCells count="5">
    <mergeCell ref="A1:I1"/>
    <mergeCell ref="A11:A12"/>
    <mergeCell ref="B11:B12"/>
    <mergeCell ref="E11:I11"/>
    <mergeCell ref="J11:J12"/>
  </mergeCells>
  <pageMargins left="0.7" right="0.7" top="0.75" bottom="0.75" header="0.3" footer="0.3"/>
  <pageSetup orientation="landscape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topLeftCell="A7" zoomScaleNormal="100" workbookViewId="0">
      <selection activeCell="N17" sqref="N1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0.85546875" style="265" customWidth="1"/>
    <col min="4" max="4" width="10.140625" style="265" customWidth="1"/>
    <col min="5" max="5" width="9.140625" style="265" customWidth="1"/>
    <col min="6" max="6" width="10" style="265" customWidth="1"/>
    <col min="7" max="7" width="7" style="265" customWidth="1"/>
    <col min="8" max="8" width="8.140625" style="265" customWidth="1"/>
    <col min="9" max="9" width="9.28515625" style="265" customWidth="1"/>
    <col min="10" max="10" width="14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1114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169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622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1122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623</v>
      </c>
      <c r="F7" s="272"/>
      <c r="H7" s="272"/>
      <c r="J7" s="272"/>
    </row>
    <row r="8" spans="1:10" ht="21" customHeight="1" x14ac:dyDescent="0.3">
      <c r="A8" s="267"/>
      <c r="B8" s="264" t="s">
        <v>37</v>
      </c>
      <c r="D8" s="384" t="s">
        <v>624</v>
      </c>
      <c r="E8" s="272"/>
      <c r="F8" s="273"/>
      <c r="G8" s="273"/>
      <c r="H8" s="273"/>
    </row>
    <row r="9" spans="1:10" ht="21" customHeight="1" x14ac:dyDescent="0.3">
      <c r="A9" s="267"/>
      <c r="B9" s="264"/>
      <c r="D9" s="265" t="s">
        <v>625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626</v>
      </c>
      <c r="E10" s="272"/>
      <c r="F10" s="273"/>
      <c r="G10" s="273"/>
      <c r="H10" s="273"/>
    </row>
    <row r="11" spans="1:10" x14ac:dyDescent="0.3">
      <c r="D11" s="265" t="s">
        <v>627</v>
      </c>
    </row>
    <row r="12" spans="1:10" ht="21" customHeight="1" x14ac:dyDescent="0.3">
      <c r="A12" s="970" t="s">
        <v>0</v>
      </c>
      <c r="B12" s="970" t="s">
        <v>35</v>
      </c>
      <c r="C12" s="573" t="s">
        <v>1148</v>
      </c>
      <c r="D12" s="275" t="s">
        <v>1138</v>
      </c>
      <c r="E12" s="972" t="s">
        <v>1</v>
      </c>
      <c r="F12" s="973"/>
      <c r="G12" s="973"/>
      <c r="H12" s="973"/>
      <c r="I12" s="974"/>
      <c r="J12" s="967" t="s">
        <v>10</v>
      </c>
    </row>
    <row r="13" spans="1:10" ht="37.5" x14ac:dyDescent="0.3">
      <c r="A13" s="971"/>
      <c r="B13" s="971"/>
      <c r="C13" s="574" t="s">
        <v>1149</v>
      </c>
      <c r="D13" s="311" t="s">
        <v>28</v>
      </c>
      <c r="E13" s="312" t="s">
        <v>5</v>
      </c>
      <c r="F13" s="312" t="s">
        <v>6</v>
      </c>
      <c r="G13" s="312" t="s">
        <v>282</v>
      </c>
      <c r="H13" s="312" t="s">
        <v>29</v>
      </c>
      <c r="I13" s="312" t="s">
        <v>144</v>
      </c>
      <c r="J13" s="968"/>
    </row>
    <row r="14" spans="1:10" s="278" customFormat="1" ht="37.5" x14ac:dyDescent="0.2">
      <c r="A14" s="393">
        <v>88</v>
      </c>
      <c r="B14" s="372" t="s">
        <v>191</v>
      </c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ht="56.25" x14ac:dyDescent="0.2">
      <c r="A15" s="295">
        <v>89</v>
      </c>
      <c r="B15" s="687" t="s">
        <v>336</v>
      </c>
      <c r="C15" s="282"/>
      <c r="D15" s="282"/>
      <c r="E15" s="282"/>
      <c r="F15" s="282"/>
      <c r="G15" s="282"/>
      <c r="H15" s="282"/>
      <c r="I15" s="282"/>
      <c r="J15" s="282"/>
    </row>
    <row r="16" spans="1:10" s="278" customFormat="1" x14ac:dyDescent="0.2">
      <c r="A16" s="295"/>
      <c r="B16" s="316" t="s">
        <v>1091</v>
      </c>
      <c r="C16" s="282"/>
      <c r="D16" s="282"/>
      <c r="E16" s="282"/>
      <c r="F16" s="397" t="s">
        <v>454</v>
      </c>
      <c r="G16" s="282"/>
      <c r="H16" s="282"/>
      <c r="I16" s="282"/>
      <c r="J16" s="280" t="s">
        <v>431</v>
      </c>
    </row>
    <row r="17" spans="1:10" s="278" customFormat="1" ht="75" x14ac:dyDescent="0.2">
      <c r="A17" s="295">
        <v>90</v>
      </c>
      <c r="B17" s="687" t="s">
        <v>337</v>
      </c>
      <c r="C17" s="282"/>
      <c r="D17" s="282"/>
      <c r="E17" s="282"/>
      <c r="F17" s="674"/>
      <c r="G17" s="282"/>
      <c r="H17" s="282"/>
      <c r="I17" s="282"/>
      <c r="J17" s="282"/>
    </row>
    <row r="18" spans="1:10" x14ac:dyDescent="0.3">
      <c r="A18" s="426"/>
      <c r="B18" s="316" t="s">
        <v>1091</v>
      </c>
      <c r="C18" s="282"/>
      <c r="D18" s="282"/>
      <c r="E18" s="282"/>
      <c r="F18" s="397" t="s">
        <v>454</v>
      </c>
      <c r="G18" s="285"/>
      <c r="H18" s="285"/>
      <c r="I18" s="285"/>
      <c r="J18" s="280" t="s">
        <v>431</v>
      </c>
    </row>
    <row r="19" spans="1:10" x14ac:dyDescent="0.3">
      <c r="A19" s="329"/>
      <c r="B19" s="329"/>
      <c r="C19" s="329"/>
      <c r="D19" s="329"/>
      <c r="E19" s="329"/>
      <c r="F19" s="329"/>
      <c r="G19" s="329"/>
      <c r="H19" s="329"/>
      <c r="I19" s="329"/>
      <c r="J19" s="329"/>
    </row>
    <row r="20" spans="1:10" x14ac:dyDescent="0.3">
      <c r="B20" s="264"/>
    </row>
  </sheetData>
  <mergeCells count="5">
    <mergeCell ref="J12:J13"/>
    <mergeCell ref="A1:I1"/>
    <mergeCell ref="A12:A13"/>
    <mergeCell ref="B12:B13"/>
    <mergeCell ref="E12:I12"/>
  </mergeCells>
  <pageMargins left="0.7" right="0.7" top="0.75" bottom="0.75" header="0.3" footer="0.3"/>
  <pageSetup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topLeftCell="A13" zoomScale="110" zoomScaleNormal="110" workbookViewId="0">
      <selection activeCell="H22" sqref="H22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.28515625" style="265" customWidth="1"/>
    <col min="4" max="4" width="12.140625" style="265" customWidth="1"/>
    <col min="5" max="5" width="9.5703125" style="265" customWidth="1"/>
    <col min="6" max="6" width="13" style="265" customWidth="1"/>
    <col min="7" max="7" width="7.140625" style="265" customWidth="1"/>
    <col min="8" max="8" width="9.5703125" style="265" customWidth="1"/>
    <col min="9" max="9" width="9.28515625" style="265" customWidth="1"/>
    <col min="10" max="10" width="14.42578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38</v>
      </c>
      <c r="D2" s="270" t="s">
        <v>1114</v>
      </c>
      <c r="E2" s="264"/>
      <c r="F2" s="271" t="s">
        <v>34</v>
      </c>
      <c r="G2" s="264"/>
      <c r="H2" s="271" t="s">
        <v>31</v>
      </c>
      <c r="I2" s="266"/>
    </row>
    <row r="3" spans="1:10" ht="21" customHeight="1" x14ac:dyDescent="0.3">
      <c r="A3" s="267"/>
      <c r="B3" s="268" t="s">
        <v>52</v>
      </c>
      <c r="C3" s="269" t="s">
        <v>338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633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32</v>
      </c>
      <c r="D5" s="271" t="s">
        <v>53</v>
      </c>
      <c r="E5" s="269"/>
      <c r="F5" s="269" t="s">
        <v>54</v>
      </c>
      <c r="G5" s="269" t="s">
        <v>55</v>
      </c>
      <c r="H5" s="269" t="s">
        <v>58</v>
      </c>
      <c r="I5" s="269" t="s">
        <v>1122</v>
      </c>
      <c r="J5" s="269" t="s">
        <v>57</v>
      </c>
    </row>
    <row r="6" spans="1:10" ht="21" customHeight="1" x14ac:dyDescent="0.3">
      <c r="A6" s="267"/>
      <c r="B6" s="264" t="s">
        <v>36</v>
      </c>
      <c r="D6" s="265" t="s">
        <v>628</v>
      </c>
      <c r="F6" s="272"/>
      <c r="H6" s="272"/>
      <c r="J6" s="272"/>
    </row>
    <row r="7" spans="1:10" ht="21" customHeight="1" x14ac:dyDescent="0.3">
      <c r="A7" s="267"/>
      <c r="B7" s="264"/>
      <c r="D7" s="265" t="s">
        <v>629</v>
      </c>
      <c r="F7" s="272"/>
      <c r="H7" s="272"/>
    </row>
    <row r="8" spans="1:10" ht="21" customHeight="1" x14ac:dyDescent="0.3">
      <c r="A8" s="267"/>
      <c r="B8" s="264" t="s">
        <v>37</v>
      </c>
      <c r="D8" s="265" t="s">
        <v>630</v>
      </c>
      <c r="E8" s="272"/>
      <c r="F8" s="273"/>
      <c r="G8" s="273"/>
      <c r="H8" s="273"/>
    </row>
    <row r="9" spans="1:10" ht="21" customHeight="1" x14ac:dyDescent="0.3">
      <c r="A9" s="267"/>
      <c r="B9" s="264"/>
      <c r="D9" s="265" t="s">
        <v>631</v>
      </c>
      <c r="E9" s="272"/>
      <c r="F9" s="273"/>
      <c r="G9" s="273"/>
      <c r="H9" s="273"/>
    </row>
    <row r="10" spans="1:10" ht="21" customHeight="1" x14ac:dyDescent="0.3">
      <c r="A10" s="267"/>
      <c r="B10" s="264"/>
      <c r="D10" s="265" t="s">
        <v>632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1148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x14ac:dyDescent="0.3">
      <c r="A12" s="971"/>
      <c r="B12" s="971"/>
      <c r="C12" s="574" t="s">
        <v>1149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1163</v>
      </c>
      <c r="I12" s="312" t="s">
        <v>1164</v>
      </c>
      <c r="J12" s="968"/>
    </row>
    <row r="13" spans="1:10" s="278" customFormat="1" ht="75" x14ac:dyDescent="0.2">
      <c r="A13" s="394">
        <v>91</v>
      </c>
      <c r="B13" s="372" t="s">
        <v>339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394"/>
      <c r="B14" s="678"/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x14ac:dyDescent="0.2">
      <c r="A15" s="394"/>
      <c r="B15" s="678"/>
      <c r="C15" s="282"/>
      <c r="D15" s="282"/>
      <c r="E15" s="282"/>
      <c r="F15" s="282"/>
      <c r="G15" s="282"/>
      <c r="H15" s="282"/>
      <c r="I15" s="282"/>
      <c r="J15" s="282"/>
    </row>
    <row r="16" spans="1:10" s="278" customFormat="1" ht="56.25" x14ac:dyDescent="0.2">
      <c r="A16" s="295">
        <v>92</v>
      </c>
      <c r="B16" s="386" t="s">
        <v>153</v>
      </c>
      <c r="C16" s="282"/>
      <c r="D16" s="282"/>
      <c r="E16" s="282"/>
      <c r="F16" s="282"/>
      <c r="G16" s="282"/>
      <c r="H16" s="282"/>
      <c r="I16" s="282"/>
      <c r="J16" s="282"/>
    </row>
    <row r="17" spans="1:10" s="278" customFormat="1" x14ac:dyDescent="0.2">
      <c r="A17" s="295"/>
      <c r="B17" s="316" t="s">
        <v>1091</v>
      </c>
      <c r="C17" s="282"/>
      <c r="D17" s="282"/>
      <c r="E17" s="282"/>
      <c r="F17" s="397" t="s">
        <v>454</v>
      </c>
      <c r="G17" s="282"/>
      <c r="H17" s="282"/>
      <c r="I17" s="282"/>
      <c r="J17" s="280" t="s">
        <v>1103</v>
      </c>
    </row>
    <row r="18" spans="1:10" s="278" customFormat="1" x14ac:dyDescent="0.2">
      <c r="A18" s="295"/>
      <c r="B18" s="386"/>
      <c r="C18" s="282"/>
      <c r="D18" s="282"/>
      <c r="E18" s="282"/>
      <c r="F18" s="282"/>
      <c r="G18" s="282"/>
      <c r="H18" s="282"/>
      <c r="I18" s="282"/>
      <c r="J18" s="282"/>
    </row>
    <row r="19" spans="1:10" s="278" customFormat="1" x14ac:dyDescent="0.2">
      <c r="A19" s="592"/>
      <c r="B19" s="588"/>
      <c r="C19" s="268"/>
      <c r="D19" s="268"/>
      <c r="E19" s="268"/>
      <c r="F19" s="268"/>
      <c r="G19" s="268"/>
      <c r="H19" s="268"/>
      <c r="I19" s="268"/>
      <c r="J19" s="268"/>
    </row>
    <row r="20" spans="1:10" s="278" customFormat="1" x14ac:dyDescent="0.2">
      <c r="A20" s="592"/>
      <c r="B20" s="588"/>
      <c r="C20" s="268"/>
      <c r="D20" s="268"/>
      <c r="E20" s="268"/>
      <c r="F20" s="268"/>
      <c r="G20" s="268"/>
      <c r="H20" s="268"/>
      <c r="I20" s="268"/>
      <c r="J20" s="268"/>
    </row>
    <row r="21" spans="1:10" ht="21" x14ac:dyDescent="0.35">
      <c r="A21" s="948" t="s">
        <v>1133</v>
      </c>
      <c r="B21" s="948"/>
      <c r="C21" s="948"/>
      <c r="D21" s="948"/>
      <c r="E21" s="948"/>
      <c r="F21" s="948"/>
      <c r="G21" s="948"/>
      <c r="H21" s="948"/>
      <c r="I21" s="948"/>
    </row>
    <row r="22" spans="1:10" ht="21" customHeight="1" x14ac:dyDescent="0.3">
      <c r="A22" s="267"/>
      <c r="B22" s="268" t="s">
        <v>30</v>
      </c>
      <c r="C22" s="269" t="s">
        <v>38</v>
      </c>
      <c r="D22" s="270" t="s">
        <v>1114</v>
      </c>
      <c r="E22" s="264"/>
      <c r="F22" s="271" t="s">
        <v>34</v>
      </c>
      <c r="G22" s="264"/>
      <c r="H22" s="271" t="s">
        <v>31</v>
      </c>
      <c r="I22" s="266"/>
    </row>
    <row r="23" spans="1:10" ht="21" customHeight="1" x14ac:dyDescent="0.3">
      <c r="A23" s="267"/>
      <c r="B23" s="268" t="s">
        <v>52</v>
      </c>
      <c r="C23" s="269" t="s">
        <v>338</v>
      </c>
      <c r="D23" s="272"/>
      <c r="F23" s="273"/>
      <c r="G23" s="273"/>
      <c r="H23" s="273"/>
    </row>
    <row r="24" spans="1:10" ht="21" customHeight="1" x14ac:dyDescent="0.3">
      <c r="A24" s="267"/>
      <c r="B24" s="268" t="s">
        <v>553</v>
      </c>
      <c r="C24" s="269" t="s">
        <v>633</v>
      </c>
      <c r="D24" s="272"/>
      <c r="E24" s="273"/>
      <c r="F24" s="273"/>
      <c r="G24" s="273"/>
    </row>
    <row r="25" spans="1:10" ht="21" customHeight="1" x14ac:dyDescent="0.3">
      <c r="A25" s="267"/>
      <c r="B25" s="268" t="s">
        <v>21</v>
      </c>
      <c r="C25" s="269" t="s">
        <v>32</v>
      </c>
      <c r="D25" s="271" t="s">
        <v>53</v>
      </c>
      <c r="E25" s="269"/>
      <c r="F25" s="269" t="s">
        <v>54</v>
      </c>
      <c r="G25" s="269" t="s">
        <v>55</v>
      </c>
      <c r="H25" s="269" t="s">
        <v>58</v>
      </c>
      <c r="I25" s="269" t="s">
        <v>1122</v>
      </c>
      <c r="J25" s="269" t="s">
        <v>57</v>
      </c>
    </row>
    <row r="26" spans="1:10" ht="21" customHeight="1" x14ac:dyDescent="0.3">
      <c r="A26" s="267"/>
      <c r="B26" s="264" t="s">
        <v>36</v>
      </c>
      <c r="D26" s="265" t="s">
        <v>628</v>
      </c>
      <c r="F26" s="272"/>
      <c r="H26" s="272"/>
      <c r="J26" s="272"/>
    </row>
    <row r="27" spans="1:10" ht="21" customHeight="1" x14ac:dyDescent="0.3">
      <c r="A27" s="267"/>
      <c r="B27" s="264"/>
      <c r="D27" s="265" t="s">
        <v>629</v>
      </c>
      <c r="F27" s="272"/>
      <c r="H27" s="272"/>
    </row>
    <row r="28" spans="1:10" ht="21" customHeight="1" x14ac:dyDescent="0.3">
      <c r="A28" s="267"/>
      <c r="B28" s="264" t="s">
        <v>37</v>
      </c>
      <c r="D28" s="265" t="s">
        <v>630</v>
      </c>
      <c r="E28" s="272"/>
      <c r="F28" s="273"/>
      <c r="G28" s="273"/>
      <c r="H28" s="273"/>
    </row>
    <row r="29" spans="1:10" ht="21" customHeight="1" x14ac:dyDescent="0.3">
      <c r="A29" s="267"/>
      <c r="B29" s="264"/>
      <c r="D29" s="265" t="s">
        <v>631</v>
      </c>
      <c r="E29" s="272"/>
      <c r="F29" s="273"/>
      <c r="G29" s="273"/>
      <c r="H29" s="273"/>
    </row>
    <row r="30" spans="1:10" ht="21" customHeight="1" x14ac:dyDescent="0.3">
      <c r="A30" s="267"/>
      <c r="B30" s="264"/>
      <c r="D30" s="265" t="s">
        <v>632</v>
      </c>
      <c r="E30" s="272"/>
      <c r="F30" s="273"/>
      <c r="G30" s="273"/>
      <c r="H30" s="273"/>
    </row>
    <row r="31" spans="1:10" ht="21" customHeight="1" x14ac:dyDescent="0.3">
      <c r="A31" s="970" t="s">
        <v>0</v>
      </c>
      <c r="B31" s="970" t="s">
        <v>35</v>
      </c>
      <c r="C31" s="573" t="s">
        <v>1148</v>
      </c>
      <c r="D31" s="275" t="s">
        <v>1138</v>
      </c>
      <c r="E31" s="972" t="s">
        <v>1</v>
      </c>
      <c r="F31" s="973"/>
      <c r="G31" s="973"/>
      <c r="H31" s="973"/>
      <c r="I31" s="974"/>
      <c r="J31" s="967" t="s">
        <v>10</v>
      </c>
    </row>
    <row r="32" spans="1:10" x14ac:dyDescent="0.3">
      <c r="A32" s="971"/>
      <c r="B32" s="971"/>
      <c r="C32" s="574" t="s">
        <v>1149</v>
      </c>
      <c r="D32" s="311" t="s">
        <v>28</v>
      </c>
      <c r="E32" s="312" t="s">
        <v>5</v>
      </c>
      <c r="F32" s="312" t="s">
        <v>6</v>
      </c>
      <c r="G32" s="312" t="s">
        <v>282</v>
      </c>
      <c r="H32" s="312" t="s">
        <v>1163</v>
      </c>
      <c r="I32" s="312" t="s">
        <v>1164</v>
      </c>
      <c r="J32" s="968"/>
    </row>
    <row r="33" spans="1:10" s="278" customFormat="1" x14ac:dyDescent="0.2">
      <c r="A33" s="295"/>
      <c r="B33" s="386"/>
      <c r="C33" s="282"/>
      <c r="D33" s="282"/>
      <c r="E33" s="282"/>
      <c r="F33" s="282"/>
      <c r="G33" s="282"/>
      <c r="H33" s="282"/>
      <c r="I33" s="282"/>
      <c r="J33" s="282"/>
    </row>
    <row r="34" spans="1:10" s="278" customFormat="1" ht="56.25" x14ac:dyDescent="0.2">
      <c r="A34" s="295">
        <v>93</v>
      </c>
      <c r="B34" s="325" t="s">
        <v>340</v>
      </c>
      <c r="C34" s="282"/>
      <c r="D34" s="282"/>
      <c r="E34" s="282"/>
      <c r="F34" s="282"/>
      <c r="G34" s="282"/>
      <c r="H34" s="282"/>
      <c r="I34" s="282"/>
      <c r="J34" s="282"/>
    </row>
    <row r="35" spans="1:10" s="278" customFormat="1" x14ac:dyDescent="0.2">
      <c r="A35" s="395"/>
      <c r="B35" s="396" t="s">
        <v>707</v>
      </c>
      <c r="C35" s="280" t="s">
        <v>467</v>
      </c>
      <c r="D35" s="280" t="s">
        <v>501</v>
      </c>
      <c r="E35" s="280"/>
      <c r="F35" s="397" t="s">
        <v>1058</v>
      </c>
      <c r="G35" s="280"/>
      <c r="H35" s="280"/>
      <c r="I35" s="280"/>
      <c r="J35" s="280" t="s">
        <v>505</v>
      </c>
    </row>
    <row r="36" spans="1:10" s="278" customFormat="1" x14ac:dyDescent="0.2">
      <c r="A36" s="342"/>
      <c r="B36" s="396" t="s">
        <v>502</v>
      </c>
      <c r="C36" s="282"/>
      <c r="D36" s="282"/>
      <c r="E36" s="282"/>
      <c r="F36" s="282"/>
      <c r="G36" s="282"/>
      <c r="H36" s="282"/>
      <c r="I36" s="282"/>
      <c r="J36" s="282"/>
    </row>
    <row r="37" spans="1:10" s="278" customFormat="1" x14ac:dyDescent="0.2">
      <c r="A37" s="342"/>
      <c r="B37" s="396" t="s">
        <v>1059</v>
      </c>
      <c r="C37" s="282"/>
      <c r="D37" s="282"/>
      <c r="E37" s="282"/>
      <c r="F37" s="282"/>
      <c r="G37" s="282"/>
      <c r="H37" s="282"/>
      <c r="I37" s="282"/>
      <c r="J37" s="282"/>
    </row>
    <row r="38" spans="1:10" s="278" customFormat="1" x14ac:dyDescent="0.2">
      <c r="A38" s="342"/>
      <c r="B38" s="278" t="s">
        <v>503</v>
      </c>
      <c r="C38" s="282"/>
      <c r="D38" s="282"/>
      <c r="E38" s="282"/>
      <c r="F38" s="282"/>
      <c r="G38" s="282"/>
      <c r="H38" s="282"/>
      <c r="I38" s="282"/>
      <c r="J38" s="282"/>
    </row>
    <row r="39" spans="1:10" s="278" customFormat="1" x14ac:dyDescent="0.2">
      <c r="A39" s="342"/>
      <c r="B39" s="396" t="s">
        <v>504</v>
      </c>
      <c r="C39" s="282"/>
      <c r="D39" s="282"/>
      <c r="E39" s="282"/>
      <c r="F39" s="282"/>
      <c r="G39" s="282"/>
      <c r="H39" s="282"/>
      <c r="I39" s="282"/>
      <c r="J39" s="282"/>
    </row>
    <row r="40" spans="1:10" s="278" customFormat="1" x14ac:dyDescent="0.2">
      <c r="A40" s="342"/>
      <c r="B40" s="396"/>
      <c r="C40" s="282"/>
      <c r="D40" s="282"/>
      <c r="E40" s="282"/>
      <c r="F40" s="282"/>
      <c r="G40" s="282"/>
      <c r="H40" s="282"/>
      <c r="I40" s="282"/>
      <c r="J40" s="282"/>
    </row>
    <row r="41" spans="1:10" x14ac:dyDescent="0.3">
      <c r="A41" s="327"/>
      <c r="B41" s="679"/>
      <c r="C41" s="426"/>
      <c r="D41" s="285"/>
      <c r="E41" s="285"/>
      <c r="F41" s="285"/>
      <c r="G41" s="285"/>
      <c r="H41" s="285"/>
      <c r="I41" s="285"/>
      <c r="J41" s="285"/>
    </row>
    <row r="42" spans="1:10" x14ac:dyDescent="0.3">
      <c r="A42" s="329"/>
      <c r="B42" s="329"/>
      <c r="C42" s="329"/>
      <c r="D42" s="329"/>
      <c r="E42" s="329"/>
      <c r="F42" s="329"/>
      <c r="G42" s="329"/>
      <c r="H42" s="329"/>
      <c r="I42" s="329"/>
      <c r="J42" s="329"/>
    </row>
    <row r="43" spans="1:10" x14ac:dyDescent="0.3">
      <c r="B43" s="264"/>
    </row>
  </sheetData>
  <mergeCells count="10">
    <mergeCell ref="A21:I21"/>
    <mergeCell ref="A31:A32"/>
    <mergeCell ref="B31:B32"/>
    <mergeCell ref="E31:I31"/>
    <mergeCell ref="J31:J32"/>
    <mergeCell ref="J11:J12"/>
    <mergeCell ref="A1:I1"/>
    <mergeCell ref="A11:A12"/>
    <mergeCell ref="B11:B12"/>
    <mergeCell ref="E11:I11"/>
  </mergeCells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topLeftCell="A13" zoomScaleNormal="100" workbookViewId="0">
      <selection activeCell="O17" sqref="O1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2" style="265" customWidth="1"/>
    <col min="4" max="4" width="11.7109375" style="265" customWidth="1"/>
    <col min="5" max="5" width="12.42578125" style="265" customWidth="1"/>
    <col min="6" max="6" width="10.140625" style="265" customWidth="1"/>
    <col min="7" max="7" width="8.42578125" style="265" customWidth="1"/>
    <col min="8" max="8" width="8.85546875" style="265" customWidth="1"/>
    <col min="9" max="9" width="9.28515625" style="265" customWidth="1"/>
    <col min="10" max="10" width="10.71093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1113</v>
      </c>
      <c r="D2" s="270" t="s">
        <v>33</v>
      </c>
      <c r="E2" s="264"/>
      <c r="F2" s="271" t="s">
        <v>34</v>
      </c>
      <c r="G2" s="264"/>
      <c r="H2" s="271" t="s">
        <v>31</v>
      </c>
      <c r="I2" s="266"/>
    </row>
    <row r="3" spans="1:10" ht="21" customHeight="1" x14ac:dyDescent="0.3">
      <c r="A3" s="267"/>
      <c r="B3" s="268" t="s">
        <v>52</v>
      </c>
      <c r="C3" s="269" t="s">
        <v>341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634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32</v>
      </c>
      <c r="D5" s="271" t="s">
        <v>53</v>
      </c>
      <c r="E5" s="269"/>
      <c r="F5" s="269" t="s">
        <v>1118</v>
      </c>
      <c r="G5" s="269" t="s">
        <v>55</v>
      </c>
      <c r="H5" s="269" t="s">
        <v>58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D6" s="265" t="s">
        <v>635</v>
      </c>
      <c r="F6" s="272"/>
      <c r="H6" s="272"/>
      <c r="J6" s="272"/>
    </row>
    <row r="7" spans="1:10" ht="21" customHeight="1" x14ac:dyDescent="0.3">
      <c r="A7" s="267"/>
      <c r="B7" s="264" t="s">
        <v>37</v>
      </c>
      <c r="D7" s="265" t="s">
        <v>636</v>
      </c>
      <c r="E7" s="272"/>
      <c r="F7" s="273"/>
      <c r="G7" s="273"/>
      <c r="H7" s="273"/>
    </row>
    <row r="8" spans="1:10" ht="21" customHeight="1" x14ac:dyDescent="0.3">
      <c r="A8" s="267"/>
      <c r="B8" s="264"/>
      <c r="D8" s="265" t="s">
        <v>637</v>
      </c>
      <c r="E8" s="272"/>
      <c r="F8" s="273"/>
      <c r="G8" s="273"/>
      <c r="H8" s="273"/>
    </row>
    <row r="9" spans="1:10" ht="21" customHeight="1" x14ac:dyDescent="0.3">
      <c r="A9" s="267"/>
      <c r="B9" s="264"/>
      <c r="D9" s="265" t="s">
        <v>638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573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56.25" x14ac:dyDescent="0.2">
      <c r="A12" s="398">
        <v>94</v>
      </c>
      <c r="B12" s="688" t="s">
        <v>171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ht="37.5" x14ac:dyDescent="0.2">
      <c r="A13" s="295">
        <v>95</v>
      </c>
      <c r="B13" s="688" t="s">
        <v>172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295"/>
      <c r="B14" s="316" t="s">
        <v>1104</v>
      </c>
      <c r="C14" s="282"/>
      <c r="D14" s="282"/>
      <c r="E14" s="282"/>
      <c r="F14" s="397" t="s">
        <v>454</v>
      </c>
      <c r="G14" s="282"/>
      <c r="H14" s="282"/>
      <c r="I14" s="282"/>
      <c r="J14" s="280" t="s">
        <v>1094</v>
      </c>
    </row>
    <row r="15" spans="1:10" s="278" customFormat="1" ht="37.5" x14ac:dyDescent="0.2">
      <c r="A15" s="295">
        <v>96</v>
      </c>
      <c r="B15" s="688" t="s">
        <v>173</v>
      </c>
      <c r="C15" s="282"/>
      <c r="D15" s="282"/>
      <c r="E15" s="282"/>
      <c r="F15" s="674"/>
      <c r="G15" s="282"/>
      <c r="H15" s="282"/>
      <c r="I15" s="282"/>
      <c r="J15" s="282"/>
    </row>
    <row r="16" spans="1:10" x14ac:dyDescent="0.3">
      <c r="A16" s="398">
        <v>97</v>
      </c>
      <c r="B16" s="688" t="s">
        <v>174</v>
      </c>
      <c r="C16" s="426"/>
      <c r="D16" s="285"/>
      <c r="E16" s="285"/>
      <c r="F16" s="675"/>
      <c r="G16" s="285"/>
      <c r="H16" s="285"/>
      <c r="I16" s="285"/>
      <c r="J16" s="285"/>
    </row>
    <row r="17" spans="1:10" ht="56.25" x14ac:dyDescent="0.3">
      <c r="A17" s="689">
        <v>98</v>
      </c>
      <c r="B17" s="372" t="s">
        <v>342</v>
      </c>
      <c r="C17" s="426"/>
      <c r="D17" s="286"/>
      <c r="E17" s="287"/>
      <c r="F17" s="675"/>
      <c r="G17" s="285"/>
      <c r="H17" s="287"/>
      <c r="I17" s="285"/>
      <c r="J17" s="285"/>
    </row>
    <row r="18" spans="1:10" x14ac:dyDescent="0.3">
      <c r="A18" s="295"/>
      <c r="B18" s="391" t="s">
        <v>1105</v>
      </c>
      <c r="C18" s="426"/>
      <c r="D18" s="285"/>
      <c r="E18" s="285"/>
      <c r="F18" s="397" t="s">
        <v>454</v>
      </c>
      <c r="G18" s="285"/>
      <c r="H18" s="285"/>
      <c r="I18" s="285"/>
      <c r="J18" s="280" t="s">
        <v>1094</v>
      </c>
    </row>
    <row r="19" spans="1:10" x14ac:dyDescent="0.3">
      <c r="A19" s="329"/>
      <c r="B19" s="329"/>
      <c r="C19" s="329"/>
      <c r="D19" s="329"/>
      <c r="E19" s="329"/>
      <c r="F19" s="329"/>
      <c r="G19" s="329"/>
      <c r="H19" s="329"/>
      <c r="I19" s="329"/>
      <c r="J19" s="329"/>
    </row>
    <row r="20" spans="1:10" x14ac:dyDescent="0.3">
      <c r="B20" s="264"/>
    </row>
  </sheetData>
  <mergeCells count="5">
    <mergeCell ref="J10:J11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0"/>
  <sheetViews>
    <sheetView topLeftCell="A10" zoomScale="130" zoomScaleNormal="130" workbookViewId="0">
      <selection activeCell="F45" sqref="F45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9.7109375" style="265" customWidth="1"/>
    <col min="4" max="4" width="10.28515625" style="265" customWidth="1"/>
    <col min="5" max="5" width="13.7109375" style="265" customWidth="1"/>
    <col min="6" max="6" width="12.42578125" style="265" customWidth="1"/>
    <col min="7" max="7" width="6.7109375" style="265" customWidth="1"/>
    <col min="8" max="8" width="7" style="265" customWidth="1"/>
    <col min="9" max="9" width="8.7109375" style="265" customWidth="1"/>
    <col min="10" max="10" width="12.8554687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38</v>
      </c>
      <c r="D2" s="270" t="s">
        <v>33</v>
      </c>
      <c r="E2" s="264"/>
      <c r="F2" s="271" t="s">
        <v>1125</v>
      </c>
      <c r="G2" s="264"/>
      <c r="H2" s="271" t="s">
        <v>31</v>
      </c>
      <c r="I2" s="266"/>
    </row>
    <row r="3" spans="1:10" ht="21" customHeight="1" x14ac:dyDescent="0.3">
      <c r="A3" s="267"/>
      <c r="B3" s="268" t="s">
        <v>52</v>
      </c>
      <c r="C3" s="269" t="s">
        <v>175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639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1126</v>
      </c>
      <c r="D5" s="271" t="s">
        <v>53</v>
      </c>
      <c r="E5" s="269"/>
      <c r="F5" s="269" t="s">
        <v>54</v>
      </c>
      <c r="G5" s="269" t="s">
        <v>55</v>
      </c>
      <c r="H5" s="269" t="s">
        <v>58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C6" s="274"/>
      <c r="D6" s="265" t="s">
        <v>343</v>
      </c>
      <c r="F6" s="272"/>
      <c r="H6" s="272"/>
      <c r="J6" s="272"/>
    </row>
    <row r="7" spans="1:10" ht="21" customHeight="1" x14ac:dyDescent="0.3">
      <c r="A7" s="267"/>
      <c r="B7" s="264"/>
      <c r="C7" s="274"/>
      <c r="D7" s="265" t="s">
        <v>344</v>
      </c>
      <c r="F7" s="272"/>
      <c r="H7" s="272"/>
    </row>
    <row r="8" spans="1:10" ht="21" customHeight="1" x14ac:dyDescent="0.3">
      <c r="A8" s="267"/>
      <c r="B8" s="264" t="s">
        <v>37</v>
      </c>
      <c r="C8" s="274"/>
      <c r="D8" s="265" t="s">
        <v>640</v>
      </c>
      <c r="E8" s="272"/>
      <c r="F8" s="273"/>
      <c r="G8" s="273"/>
      <c r="H8" s="273"/>
    </row>
    <row r="9" spans="1:10" ht="21" customHeight="1" x14ac:dyDescent="0.3">
      <c r="A9" s="267"/>
      <c r="B9" s="264"/>
      <c r="C9" s="274"/>
      <c r="D9" s="265" t="s">
        <v>641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D10" s="265" t="s">
        <v>642</v>
      </c>
      <c r="E10" s="273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106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56.2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x14ac:dyDescent="0.2">
      <c r="A13" s="399">
        <v>101</v>
      </c>
      <c r="B13" s="400" t="s">
        <v>176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ht="37.5" x14ac:dyDescent="0.2">
      <c r="A14" s="401">
        <v>102</v>
      </c>
      <c r="B14" s="402" t="s">
        <v>177</v>
      </c>
      <c r="C14" s="282"/>
      <c r="D14" s="282"/>
      <c r="E14" s="282"/>
      <c r="F14" s="280"/>
      <c r="G14" s="280"/>
      <c r="H14" s="280"/>
      <c r="I14" s="280"/>
      <c r="J14" s="280"/>
    </row>
    <row r="15" spans="1:10" s="278" customFormat="1" ht="37.5" x14ac:dyDescent="0.2">
      <c r="A15" s="401"/>
      <c r="B15" s="372" t="s">
        <v>1106</v>
      </c>
      <c r="C15" s="280" t="s">
        <v>1107</v>
      </c>
      <c r="D15" s="282"/>
      <c r="E15" s="282"/>
      <c r="F15" s="397" t="s">
        <v>1080</v>
      </c>
      <c r="G15" s="280"/>
      <c r="H15" s="280"/>
      <c r="I15" s="280"/>
      <c r="J15" s="280" t="s">
        <v>1098</v>
      </c>
    </row>
    <row r="16" spans="1:10" ht="37.5" x14ac:dyDescent="0.3">
      <c r="A16" s="401">
        <v>103</v>
      </c>
      <c r="B16" s="402" t="s">
        <v>178</v>
      </c>
      <c r="C16" s="284"/>
      <c r="D16" s="285"/>
      <c r="E16" s="285"/>
      <c r="F16" s="285"/>
      <c r="G16" s="285"/>
      <c r="H16" s="285"/>
      <c r="I16" s="285"/>
      <c r="J16" s="285"/>
    </row>
    <row r="17" spans="1:10" ht="37.5" x14ac:dyDescent="0.3">
      <c r="A17" s="401">
        <v>104</v>
      </c>
      <c r="B17" s="402" t="s">
        <v>179</v>
      </c>
      <c r="C17" s="284"/>
      <c r="D17" s="285"/>
      <c r="E17" s="285"/>
      <c r="F17" s="285"/>
      <c r="G17" s="285"/>
      <c r="H17" s="285"/>
      <c r="I17" s="285"/>
      <c r="J17" s="285"/>
    </row>
    <row r="18" spans="1:10" ht="37.5" x14ac:dyDescent="0.3">
      <c r="A18" s="401">
        <v>105</v>
      </c>
      <c r="B18" s="402" t="s">
        <v>180</v>
      </c>
      <c r="C18" s="284"/>
      <c r="D18" s="285"/>
      <c r="E18" s="285"/>
      <c r="F18" s="285"/>
      <c r="G18" s="285"/>
      <c r="H18" s="285"/>
      <c r="I18" s="285"/>
      <c r="J18" s="285"/>
    </row>
    <row r="19" spans="1:10" x14ac:dyDescent="0.3">
      <c r="A19" s="690"/>
      <c r="B19" s="691"/>
      <c r="C19" s="598"/>
      <c r="D19" s="272"/>
      <c r="E19" s="272"/>
      <c r="F19" s="272"/>
      <c r="G19" s="272"/>
      <c r="H19" s="272"/>
      <c r="I19" s="272"/>
      <c r="J19" s="272"/>
    </row>
    <row r="20" spans="1:10" x14ac:dyDescent="0.3">
      <c r="A20" s="690"/>
      <c r="B20" s="691"/>
      <c r="C20" s="598"/>
      <c r="D20" s="272"/>
      <c r="E20" s="272"/>
      <c r="F20" s="272"/>
      <c r="G20" s="272"/>
      <c r="H20" s="272"/>
      <c r="I20" s="272"/>
      <c r="J20" s="272"/>
    </row>
    <row r="21" spans="1:10" x14ac:dyDescent="0.3">
      <c r="A21" s="690"/>
      <c r="B21" s="691"/>
      <c r="C21" s="598"/>
      <c r="D21" s="272"/>
      <c r="E21" s="272"/>
      <c r="F21" s="272"/>
      <c r="G21" s="272"/>
      <c r="H21" s="272"/>
      <c r="I21" s="272"/>
      <c r="J21" s="272"/>
    </row>
    <row r="22" spans="1:10" ht="21" x14ac:dyDescent="0.35">
      <c r="A22" s="948" t="s">
        <v>1133</v>
      </c>
      <c r="B22" s="948"/>
      <c r="C22" s="948"/>
      <c r="D22" s="948"/>
      <c r="E22" s="948"/>
      <c r="F22" s="948"/>
      <c r="G22" s="948"/>
      <c r="H22" s="948"/>
      <c r="I22" s="948"/>
    </row>
    <row r="23" spans="1:10" ht="21" customHeight="1" x14ac:dyDescent="0.3">
      <c r="A23" s="267"/>
      <c r="B23" s="268" t="s">
        <v>30</v>
      </c>
      <c r="C23" s="269" t="s">
        <v>38</v>
      </c>
      <c r="D23" s="270" t="s">
        <v>33</v>
      </c>
      <c r="E23" s="264"/>
      <c r="F23" s="271" t="s">
        <v>1125</v>
      </c>
      <c r="G23" s="264"/>
      <c r="H23" s="271" t="s">
        <v>31</v>
      </c>
      <c r="I23" s="266"/>
    </row>
    <row r="24" spans="1:10" ht="21" customHeight="1" x14ac:dyDescent="0.3">
      <c r="A24" s="267"/>
      <c r="B24" s="268" t="s">
        <v>52</v>
      </c>
      <c r="C24" s="269" t="s">
        <v>175</v>
      </c>
      <c r="D24" s="272"/>
      <c r="F24" s="273"/>
      <c r="G24" s="273"/>
      <c r="H24" s="273"/>
    </row>
    <row r="25" spans="1:10" ht="21" customHeight="1" x14ac:dyDescent="0.3">
      <c r="A25" s="267"/>
      <c r="B25" s="268" t="s">
        <v>553</v>
      </c>
      <c r="C25" s="269" t="s">
        <v>639</v>
      </c>
      <c r="D25" s="272"/>
      <c r="E25" s="273"/>
      <c r="F25" s="273"/>
      <c r="G25" s="273"/>
    </row>
    <row r="26" spans="1:10" ht="21" customHeight="1" x14ac:dyDescent="0.3">
      <c r="A26" s="267"/>
      <c r="B26" s="268" t="s">
        <v>21</v>
      </c>
      <c r="C26" s="269" t="s">
        <v>1126</v>
      </c>
      <c r="D26" s="271" t="s">
        <v>53</v>
      </c>
      <c r="E26" s="269"/>
      <c r="F26" s="269" t="s">
        <v>54</v>
      </c>
      <c r="G26" s="269" t="s">
        <v>55</v>
      </c>
      <c r="H26" s="269" t="s">
        <v>58</v>
      </c>
      <c r="I26" s="269" t="s">
        <v>56</v>
      </c>
      <c r="J26" s="269" t="s">
        <v>57</v>
      </c>
    </row>
    <row r="27" spans="1:10" ht="21" customHeight="1" x14ac:dyDescent="0.3">
      <c r="A27" s="267"/>
      <c r="B27" s="264" t="s">
        <v>36</v>
      </c>
      <c r="C27" s="274"/>
      <c r="D27" s="265" t="s">
        <v>343</v>
      </c>
      <c r="F27" s="272"/>
      <c r="H27" s="272"/>
      <c r="J27" s="272"/>
    </row>
    <row r="28" spans="1:10" ht="21" customHeight="1" x14ac:dyDescent="0.3">
      <c r="A28" s="267"/>
      <c r="B28" s="264"/>
      <c r="C28" s="274"/>
      <c r="D28" s="265" t="s">
        <v>344</v>
      </c>
      <c r="F28" s="272"/>
      <c r="H28" s="272"/>
    </row>
    <row r="29" spans="1:10" ht="21" customHeight="1" x14ac:dyDescent="0.3">
      <c r="A29" s="267"/>
      <c r="B29" s="264" t="s">
        <v>37</v>
      </c>
      <c r="C29" s="274"/>
      <c r="D29" s="265" t="s">
        <v>640</v>
      </c>
      <c r="E29" s="272"/>
      <c r="F29" s="273"/>
      <c r="G29" s="273"/>
      <c r="H29" s="273"/>
    </row>
    <row r="30" spans="1:10" ht="21" customHeight="1" x14ac:dyDescent="0.3">
      <c r="A30" s="267"/>
      <c r="B30" s="264"/>
      <c r="C30" s="274"/>
      <c r="D30" s="265" t="s">
        <v>641</v>
      </c>
      <c r="E30" s="272"/>
      <c r="F30" s="273"/>
      <c r="G30" s="273"/>
      <c r="H30" s="273"/>
    </row>
    <row r="31" spans="1:10" ht="21" customHeight="1" x14ac:dyDescent="0.3">
      <c r="A31" s="267"/>
      <c r="B31" s="264"/>
      <c r="C31" s="274"/>
      <c r="D31" s="265" t="s">
        <v>642</v>
      </c>
      <c r="E31" s="273"/>
      <c r="F31" s="273"/>
      <c r="G31" s="273"/>
      <c r="H31" s="273"/>
    </row>
    <row r="32" spans="1:10" ht="21" customHeight="1" x14ac:dyDescent="0.3">
      <c r="A32" s="970" t="s">
        <v>0</v>
      </c>
      <c r="B32" s="970" t="s">
        <v>35</v>
      </c>
      <c r="C32" s="573" t="s">
        <v>1142</v>
      </c>
      <c r="D32" s="275" t="s">
        <v>1138</v>
      </c>
      <c r="E32" s="972" t="s">
        <v>1</v>
      </c>
      <c r="F32" s="973"/>
      <c r="G32" s="973"/>
      <c r="H32" s="973"/>
      <c r="I32" s="974"/>
      <c r="J32" s="967" t="s">
        <v>10</v>
      </c>
    </row>
    <row r="33" spans="1:10" ht="56.25" x14ac:dyDescent="0.3">
      <c r="A33" s="971"/>
      <c r="B33" s="971"/>
      <c r="C33" s="574" t="s">
        <v>1143</v>
      </c>
      <c r="D33" s="311" t="s">
        <v>28</v>
      </c>
      <c r="E33" s="312" t="s">
        <v>5</v>
      </c>
      <c r="F33" s="312" t="s">
        <v>6</v>
      </c>
      <c r="G33" s="312" t="s">
        <v>282</v>
      </c>
      <c r="H33" s="312" t="s">
        <v>29</v>
      </c>
      <c r="I33" s="312" t="s">
        <v>144</v>
      </c>
      <c r="J33" s="968"/>
    </row>
    <row r="34" spans="1:10" x14ac:dyDescent="0.3">
      <c r="A34" s="401"/>
      <c r="B34" s="402"/>
      <c r="C34" s="284"/>
      <c r="D34" s="285"/>
      <c r="E34" s="285"/>
      <c r="F34" s="285"/>
      <c r="G34" s="285"/>
      <c r="H34" s="285"/>
      <c r="I34" s="285"/>
      <c r="J34" s="285"/>
    </row>
    <row r="35" spans="1:10" ht="37.5" x14ac:dyDescent="0.3">
      <c r="A35" s="401">
        <v>106</v>
      </c>
      <c r="B35" s="402" t="s">
        <v>181</v>
      </c>
      <c r="C35" s="284"/>
      <c r="D35" s="285"/>
      <c r="E35" s="389">
        <v>46000</v>
      </c>
      <c r="F35" s="285"/>
      <c r="G35" s="285"/>
      <c r="H35" s="285"/>
      <c r="I35" s="285"/>
      <c r="J35" s="285"/>
    </row>
    <row r="36" spans="1:10" x14ac:dyDescent="0.3">
      <c r="A36" s="342"/>
      <c r="B36" s="365" t="s">
        <v>708</v>
      </c>
      <c r="C36" s="284" t="s">
        <v>419</v>
      </c>
      <c r="D36" s="285" t="s">
        <v>401</v>
      </c>
      <c r="E36" s="285"/>
      <c r="F36" s="389">
        <v>15000</v>
      </c>
      <c r="G36" s="285"/>
      <c r="H36" s="285"/>
      <c r="I36" s="285"/>
      <c r="J36" s="285" t="s">
        <v>418</v>
      </c>
    </row>
    <row r="37" spans="1:10" x14ac:dyDescent="0.3">
      <c r="A37" s="448"/>
      <c r="B37" s="272" t="s">
        <v>1065</v>
      </c>
      <c r="C37" s="448" t="s">
        <v>975</v>
      </c>
      <c r="D37" s="447" t="s">
        <v>533</v>
      </c>
      <c r="E37" s="272"/>
      <c r="F37" s="449">
        <v>15000</v>
      </c>
      <c r="G37" s="448"/>
      <c r="H37" s="272"/>
      <c r="I37" s="448"/>
      <c r="J37" s="448" t="s">
        <v>1008</v>
      </c>
    </row>
    <row r="38" spans="1:10" x14ac:dyDescent="0.3">
      <c r="A38" s="446"/>
      <c r="B38" s="450" t="s">
        <v>1066</v>
      </c>
      <c r="C38" s="446" t="s">
        <v>1068</v>
      </c>
      <c r="D38" s="451" t="s">
        <v>533</v>
      </c>
      <c r="E38" s="450"/>
      <c r="F38" s="452">
        <v>16000</v>
      </c>
      <c r="G38" s="446"/>
      <c r="H38" s="450"/>
      <c r="I38" s="446"/>
      <c r="J38" s="446" t="s">
        <v>1008</v>
      </c>
    </row>
    <row r="39" spans="1:10" x14ac:dyDescent="0.3">
      <c r="A39" s="446"/>
      <c r="B39" s="450"/>
      <c r="C39" s="446"/>
      <c r="D39" s="692"/>
      <c r="E39" s="450"/>
      <c r="F39" s="452"/>
      <c r="G39" s="446"/>
      <c r="H39" s="450"/>
      <c r="I39" s="446"/>
      <c r="J39" s="446"/>
    </row>
    <row r="40" spans="1:10" x14ac:dyDescent="0.3">
      <c r="A40" s="969" t="s">
        <v>5</v>
      </c>
      <c r="B40" s="969"/>
      <c r="C40" s="969"/>
      <c r="D40" s="969"/>
      <c r="E40" s="551">
        <v>46000</v>
      </c>
      <c r="F40" s="556">
        <f>SUM(F36:F38)</f>
        <v>46000</v>
      </c>
      <c r="G40" s="329"/>
      <c r="H40" s="329"/>
      <c r="I40" s="329"/>
      <c r="J40" s="329"/>
    </row>
  </sheetData>
  <mergeCells count="11">
    <mergeCell ref="A40:D40"/>
    <mergeCell ref="J11:J12"/>
    <mergeCell ref="A1:I1"/>
    <mergeCell ref="A11:A12"/>
    <mergeCell ref="B11:B12"/>
    <mergeCell ref="E11:I11"/>
    <mergeCell ref="A22:I22"/>
    <mergeCell ref="A32:A33"/>
    <mergeCell ref="B32:B33"/>
    <mergeCell ref="E32:I32"/>
    <mergeCell ref="J32:J33"/>
  </mergeCells>
  <pageMargins left="0.7" right="0.7" top="0.75" bottom="0.75" header="0.3" footer="0.3"/>
  <pageSetup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zoomScale="110" zoomScaleNormal="110" workbookViewId="0">
      <selection activeCell="O15" sqref="O15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1.140625" style="265" customWidth="1"/>
    <col min="4" max="4" width="10.85546875" style="265" customWidth="1"/>
    <col min="5" max="5" width="11.140625" style="265" customWidth="1"/>
    <col min="6" max="6" width="11.5703125" style="265" customWidth="1"/>
    <col min="7" max="7" width="7.5703125" style="265" customWidth="1"/>
    <col min="8" max="8" width="9.140625" style="265" customWidth="1"/>
    <col min="9" max="9" width="10.28515625" style="265" customWidth="1"/>
    <col min="10" max="10" width="13.140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1113</v>
      </c>
      <c r="D3" s="270" t="s">
        <v>33</v>
      </c>
      <c r="E3" s="264"/>
      <c r="F3" s="271" t="s">
        <v>34</v>
      </c>
      <c r="G3" s="264"/>
      <c r="H3" s="271" t="s">
        <v>31</v>
      </c>
      <c r="I3" s="266"/>
    </row>
    <row r="4" spans="1:10" ht="21" customHeight="1" x14ac:dyDescent="0.3">
      <c r="A4" s="267"/>
      <c r="B4" s="268" t="s">
        <v>52</v>
      </c>
      <c r="C4" s="269" t="s">
        <v>175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643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1127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348</v>
      </c>
      <c r="F7" s="272"/>
      <c r="H7" s="272"/>
      <c r="J7" s="272"/>
    </row>
    <row r="8" spans="1:10" ht="21" customHeight="1" x14ac:dyDescent="0.3">
      <c r="A8" s="267"/>
      <c r="B8" s="264" t="s">
        <v>37</v>
      </c>
      <c r="D8" s="265" t="s">
        <v>644</v>
      </c>
      <c r="E8" s="272"/>
      <c r="F8" s="273"/>
      <c r="G8" s="273"/>
      <c r="H8" s="273"/>
    </row>
    <row r="9" spans="1:10" ht="21" customHeight="1" x14ac:dyDescent="0.3">
      <c r="A9" s="267"/>
      <c r="B9" s="264"/>
      <c r="D9" s="265" t="s">
        <v>645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573" t="s">
        <v>1142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1143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403">
        <v>107</v>
      </c>
      <c r="B12" s="372" t="s">
        <v>345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x14ac:dyDescent="0.2">
      <c r="A13" s="403"/>
      <c r="B13" s="316" t="s">
        <v>1091</v>
      </c>
      <c r="C13" s="282"/>
      <c r="D13" s="282"/>
      <c r="E13" s="282"/>
      <c r="F13" s="397" t="s">
        <v>454</v>
      </c>
      <c r="G13" s="282"/>
      <c r="H13" s="282"/>
      <c r="I13" s="282"/>
      <c r="J13" s="280" t="s">
        <v>1108</v>
      </c>
    </row>
    <row r="14" spans="1:10" s="278" customFormat="1" ht="37.5" x14ac:dyDescent="0.2">
      <c r="A14" s="295">
        <v>108</v>
      </c>
      <c r="B14" s="372" t="s">
        <v>346</v>
      </c>
      <c r="C14" s="282"/>
      <c r="D14" s="282"/>
      <c r="E14" s="282"/>
      <c r="F14" s="674"/>
      <c r="G14" s="282"/>
      <c r="H14" s="282"/>
      <c r="I14" s="282"/>
      <c r="J14" s="282"/>
    </row>
    <row r="15" spans="1:10" s="278" customFormat="1" ht="56.25" x14ac:dyDescent="0.2">
      <c r="A15" s="283"/>
      <c r="B15" s="372" t="s">
        <v>709</v>
      </c>
      <c r="C15" s="280" t="s">
        <v>477</v>
      </c>
      <c r="D15" s="280" t="s">
        <v>478</v>
      </c>
      <c r="E15" s="280"/>
      <c r="F15" s="660" t="s">
        <v>454</v>
      </c>
      <c r="G15" s="280"/>
      <c r="H15" s="280"/>
      <c r="I15" s="280"/>
      <c r="J15" s="280" t="s">
        <v>397</v>
      </c>
    </row>
    <row r="16" spans="1:10" s="278" customFormat="1" ht="37.5" x14ac:dyDescent="0.2">
      <c r="A16" s="295">
        <v>109</v>
      </c>
      <c r="B16" s="372" t="s">
        <v>347</v>
      </c>
      <c r="C16" s="282"/>
      <c r="D16" s="282"/>
      <c r="E16" s="323">
        <v>79000</v>
      </c>
      <c r="F16" s="282"/>
      <c r="G16" s="282"/>
      <c r="H16" s="282"/>
      <c r="I16" s="282"/>
      <c r="J16" s="282"/>
    </row>
    <row r="17" spans="1:10" ht="37.5" x14ac:dyDescent="0.3">
      <c r="A17" s="426"/>
      <c r="B17" s="426" t="s">
        <v>710</v>
      </c>
      <c r="C17" s="426" t="s">
        <v>479</v>
      </c>
      <c r="D17" s="285" t="s">
        <v>480</v>
      </c>
      <c r="E17" s="285"/>
      <c r="F17" s="404">
        <v>79200</v>
      </c>
      <c r="G17" s="285"/>
      <c r="H17" s="285"/>
      <c r="I17" s="285"/>
      <c r="J17" s="285" t="s">
        <v>397</v>
      </c>
    </row>
    <row r="18" spans="1:10" x14ac:dyDescent="0.3">
      <c r="A18" s="969" t="s">
        <v>5</v>
      </c>
      <c r="B18" s="969"/>
      <c r="C18" s="969"/>
      <c r="D18" s="969"/>
      <c r="E18" s="560">
        <v>79000</v>
      </c>
      <c r="F18" s="560">
        <v>79000</v>
      </c>
      <c r="G18" s="329"/>
      <c r="H18" s="329"/>
      <c r="I18" s="329"/>
      <c r="J18" s="329"/>
    </row>
    <row r="19" spans="1:10" x14ac:dyDescent="0.3">
      <c r="B19" s="264"/>
    </row>
  </sheetData>
  <mergeCells count="6">
    <mergeCell ref="A18:D18"/>
    <mergeCell ref="J10:J11"/>
    <mergeCell ref="A1:I1"/>
    <mergeCell ref="A10:A11"/>
    <mergeCell ref="B10:B11"/>
    <mergeCell ref="E10:I10"/>
  </mergeCells>
  <pageMargins left="0.7" right="0.7" top="0.75" bottom="0.75" header="0.3" footer="0.3"/>
  <pageSetup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topLeftCell="A7" zoomScale="110" zoomScaleNormal="110" workbookViewId="0">
      <selection activeCell="K34" sqref="K34"/>
    </sheetView>
  </sheetViews>
  <sheetFormatPr defaultColWidth="9.140625" defaultRowHeight="18.75" x14ac:dyDescent="0.3"/>
  <cols>
    <col min="1" max="1" width="5.7109375" style="265" customWidth="1"/>
    <col min="2" max="2" width="30.28515625" style="265" customWidth="1"/>
    <col min="3" max="3" width="11.140625" style="265" customWidth="1"/>
    <col min="4" max="4" width="10.140625" style="265" customWidth="1"/>
    <col min="5" max="5" width="16.28515625" style="265" customWidth="1"/>
    <col min="6" max="6" width="15.28515625" style="265" customWidth="1"/>
    <col min="7" max="7" width="13.85546875" style="265" customWidth="1"/>
    <col min="8" max="8" width="5.28515625" style="265" customWidth="1"/>
    <col min="9" max="9" width="4.85546875" style="265" customWidth="1"/>
    <col min="10" max="10" width="10" style="265" customWidth="1"/>
    <col min="11" max="14" width="9.140625" style="265"/>
    <col min="15" max="15" width="20.42578125" style="265" customWidth="1"/>
    <col min="16" max="16" width="18" style="265" customWidth="1"/>
    <col min="17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33</v>
      </c>
      <c r="E3" s="264"/>
      <c r="F3" s="271" t="s">
        <v>34</v>
      </c>
      <c r="G3" s="264"/>
      <c r="H3" s="271" t="s">
        <v>1128</v>
      </c>
      <c r="I3" s="266"/>
    </row>
    <row r="4" spans="1:10" ht="21" customHeight="1" x14ac:dyDescent="0.3">
      <c r="A4" s="267"/>
      <c r="B4" s="268" t="s">
        <v>52</v>
      </c>
      <c r="C4" s="269" t="s">
        <v>182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646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1115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349</v>
      </c>
      <c r="F7" s="272"/>
      <c r="H7" s="272"/>
      <c r="J7" s="272"/>
    </row>
    <row r="8" spans="1:10" ht="21" customHeight="1" x14ac:dyDescent="0.3">
      <c r="A8" s="267"/>
      <c r="B8" s="264"/>
      <c r="D8" s="265" t="s">
        <v>350</v>
      </c>
      <c r="F8" s="272"/>
      <c r="H8" s="272"/>
    </row>
    <row r="9" spans="1:10" ht="21" customHeight="1" x14ac:dyDescent="0.3">
      <c r="A9" s="267"/>
      <c r="B9" s="264"/>
      <c r="D9" s="265" t="s">
        <v>351</v>
      </c>
      <c r="F9" s="272"/>
      <c r="H9" s="272"/>
    </row>
    <row r="10" spans="1:10" ht="21" customHeight="1" x14ac:dyDescent="0.3">
      <c r="A10" s="267"/>
      <c r="B10" s="264" t="s">
        <v>37</v>
      </c>
      <c r="D10" s="265" t="s">
        <v>647</v>
      </c>
      <c r="E10" s="272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573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93.7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37.5" x14ac:dyDescent="0.2">
      <c r="A13" s="693">
        <v>110</v>
      </c>
      <c r="B13" s="688" t="s">
        <v>183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405">
        <v>111</v>
      </c>
      <c r="B14" s="694" t="s">
        <v>184</v>
      </c>
      <c r="C14" s="282"/>
      <c r="D14" s="282"/>
      <c r="E14" s="282"/>
      <c r="F14" s="282"/>
      <c r="G14" s="282"/>
      <c r="H14" s="282"/>
      <c r="I14" s="282"/>
      <c r="J14" s="282"/>
    </row>
    <row r="15" spans="1:10" ht="56.25" x14ac:dyDescent="0.3">
      <c r="A15" s="405">
        <v>112</v>
      </c>
      <c r="B15" s="372" t="s">
        <v>185</v>
      </c>
      <c r="C15" s="426"/>
      <c r="D15" s="285"/>
      <c r="E15" s="389">
        <v>4600</v>
      </c>
      <c r="F15" s="285"/>
      <c r="G15" s="285"/>
      <c r="H15" s="285"/>
      <c r="I15" s="285"/>
      <c r="J15" s="285"/>
    </row>
    <row r="16" spans="1:10" ht="56.25" x14ac:dyDescent="0.3">
      <c r="A16" s="356"/>
      <c r="B16" s="426" t="s">
        <v>711</v>
      </c>
      <c r="C16" s="426" t="s">
        <v>420</v>
      </c>
      <c r="D16" s="291" t="s">
        <v>401</v>
      </c>
      <c r="E16" s="278"/>
      <c r="F16" s="292">
        <v>4600</v>
      </c>
      <c r="G16" s="291"/>
      <c r="H16" s="291"/>
      <c r="I16" s="291"/>
      <c r="J16" s="291" t="s">
        <v>404</v>
      </c>
    </row>
    <row r="17" spans="1:10" ht="71.25" customHeight="1" x14ac:dyDescent="0.3">
      <c r="A17" s="405"/>
      <c r="B17" s="391" t="s">
        <v>712</v>
      </c>
      <c r="C17" s="426" t="s">
        <v>469</v>
      </c>
      <c r="D17" s="291" t="s">
        <v>468</v>
      </c>
      <c r="E17" s="285"/>
      <c r="F17" s="291" t="s">
        <v>454</v>
      </c>
      <c r="G17" s="285"/>
      <c r="H17" s="285"/>
      <c r="I17" s="285"/>
      <c r="J17" s="291" t="s">
        <v>462</v>
      </c>
    </row>
    <row r="18" spans="1:10" x14ac:dyDescent="0.3">
      <c r="A18" s="969" t="s">
        <v>5</v>
      </c>
      <c r="B18" s="969"/>
      <c r="C18" s="969"/>
      <c r="D18" s="969"/>
      <c r="E18" s="551">
        <v>4600</v>
      </c>
      <c r="F18" s="551">
        <v>4600</v>
      </c>
      <c r="G18" s="329"/>
      <c r="H18" s="329"/>
      <c r="I18" s="329"/>
      <c r="J18" s="329"/>
    </row>
    <row r="19" spans="1:10" x14ac:dyDescent="0.3">
      <c r="B19" s="264"/>
    </row>
  </sheetData>
  <mergeCells count="6">
    <mergeCell ref="A18:D18"/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opLeftCell="A10" zoomScale="110" zoomScaleNormal="110" workbookViewId="0">
      <selection activeCell="N16" sqref="N16"/>
    </sheetView>
  </sheetViews>
  <sheetFormatPr defaultColWidth="9.140625" defaultRowHeight="18.75" x14ac:dyDescent="0.3"/>
  <cols>
    <col min="1" max="1" width="5.7109375" style="265" customWidth="1"/>
    <col min="2" max="2" width="34.5703125" style="265" customWidth="1"/>
    <col min="3" max="3" width="13.7109375" style="265" customWidth="1"/>
    <col min="4" max="4" width="11.42578125" style="265" customWidth="1"/>
    <col min="5" max="5" width="12.42578125" style="265" customWidth="1"/>
    <col min="6" max="6" width="11.7109375" style="265" customWidth="1"/>
    <col min="7" max="7" width="12.28515625" style="265" customWidth="1"/>
    <col min="8" max="8" width="7.42578125" style="265" customWidth="1"/>
    <col min="9" max="9" width="9.7109375" style="265" customWidth="1"/>
    <col min="10" max="10" width="14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38</v>
      </c>
      <c r="D2" s="270" t="s">
        <v>33</v>
      </c>
      <c r="E2" s="264"/>
      <c r="F2" s="271" t="s">
        <v>34</v>
      </c>
      <c r="G2" s="264"/>
      <c r="H2" s="271" t="s">
        <v>1129</v>
      </c>
      <c r="I2" s="266"/>
    </row>
    <row r="3" spans="1:10" ht="21" customHeight="1" x14ac:dyDescent="0.3">
      <c r="A3" s="267"/>
      <c r="B3" s="268" t="s">
        <v>52</v>
      </c>
      <c r="C3" s="269" t="s">
        <v>182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648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32</v>
      </c>
      <c r="D5" s="271" t="s">
        <v>1130</v>
      </c>
      <c r="E5" s="269"/>
      <c r="F5" s="269" t="s">
        <v>54</v>
      </c>
      <c r="G5" s="269" t="s">
        <v>55</v>
      </c>
      <c r="H5" s="269" t="s">
        <v>58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C6" s="274"/>
      <c r="D6" s="265" t="s">
        <v>354</v>
      </c>
      <c r="F6" s="272"/>
      <c r="H6" s="272"/>
      <c r="J6" s="272"/>
    </row>
    <row r="7" spans="1:10" ht="21" customHeight="1" x14ac:dyDescent="0.3">
      <c r="A7" s="267"/>
      <c r="B7" s="264"/>
      <c r="C7" s="274"/>
      <c r="D7" s="265" t="s">
        <v>355</v>
      </c>
      <c r="F7" s="272"/>
      <c r="H7" s="272"/>
    </row>
    <row r="8" spans="1:10" ht="21" customHeight="1" x14ac:dyDescent="0.3">
      <c r="A8" s="267"/>
      <c r="B8" s="264"/>
      <c r="C8" s="274"/>
      <c r="D8" s="265" t="s">
        <v>356</v>
      </c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649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D10" s="265" t="s">
        <v>650</v>
      </c>
      <c r="E10" s="273"/>
      <c r="F10" s="273"/>
      <c r="G10" s="273"/>
      <c r="H10" s="273"/>
    </row>
    <row r="11" spans="1:10" ht="21" customHeight="1" x14ac:dyDescent="0.3">
      <c r="A11" s="267"/>
      <c r="B11" s="264"/>
      <c r="C11" s="274"/>
      <c r="D11" s="265" t="s">
        <v>651</v>
      </c>
      <c r="E11" s="273"/>
      <c r="F11" s="273"/>
      <c r="G11" s="273"/>
      <c r="H11" s="273"/>
    </row>
    <row r="12" spans="1:10" ht="21" customHeight="1" x14ac:dyDescent="0.3">
      <c r="A12" s="970" t="s">
        <v>0</v>
      </c>
      <c r="B12" s="970" t="s">
        <v>35</v>
      </c>
      <c r="C12" s="106" t="s">
        <v>1148</v>
      </c>
      <c r="D12" s="275" t="s">
        <v>1138</v>
      </c>
      <c r="E12" s="972" t="s">
        <v>1</v>
      </c>
      <c r="F12" s="973"/>
      <c r="G12" s="973"/>
      <c r="H12" s="973"/>
      <c r="I12" s="974"/>
      <c r="J12" s="967" t="s">
        <v>10</v>
      </c>
    </row>
    <row r="13" spans="1:10" ht="37.5" x14ac:dyDescent="0.3">
      <c r="A13" s="971"/>
      <c r="B13" s="971"/>
      <c r="C13" s="574" t="s">
        <v>1149</v>
      </c>
      <c r="D13" s="311" t="s">
        <v>28</v>
      </c>
      <c r="E13" s="312" t="s">
        <v>5</v>
      </c>
      <c r="F13" s="312" t="s">
        <v>6</v>
      </c>
      <c r="G13" s="312" t="s">
        <v>282</v>
      </c>
      <c r="H13" s="312" t="s">
        <v>29</v>
      </c>
      <c r="I13" s="312" t="s">
        <v>144</v>
      </c>
      <c r="J13" s="968"/>
    </row>
    <row r="14" spans="1:10" s="278" customFormat="1" x14ac:dyDescent="0.2">
      <c r="A14" s="406">
        <v>113</v>
      </c>
      <c r="B14" s="345" t="s">
        <v>187</v>
      </c>
      <c r="C14" s="282"/>
      <c r="D14" s="282"/>
      <c r="E14" s="323">
        <v>525900</v>
      </c>
      <c r="F14" s="282"/>
      <c r="G14" s="282"/>
      <c r="H14" s="282"/>
      <c r="I14" s="282"/>
      <c r="J14" s="282"/>
    </row>
    <row r="15" spans="1:10" s="278" customFormat="1" x14ac:dyDescent="0.2">
      <c r="A15" s="406"/>
      <c r="B15" s="407" t="s">
        <v>713</v>
      </c>
      <c r="C15" s="280" t="s">
        <v>395</v>
      </c>
      <c r="D15" s="280" t="s">
        <v>396</v>
      </c>
      <c r="E15" s="280"/>
      <c r="F15" s="323">
        <v>431100</v>
      </c>
      <c r="G15" s="280"/>
      <c r="H15" s="280"/>
      <c r="I15" s="280"/>
      <c r="J15" s="280" t="s">
        <v>397</v>
      </c>
    </row>
    <row r="16" spans="1:10" s="278" customFormat="1" ht="57.75" customHeight="1" x14ac:dyDescent="0.2">
      <c r="A16" s="406"/>
      <c r="B16" s="407" t="s">
        <v>714</v>
      </c>
      <c r="C16" s="280" t="s">
        <v>472</v>
      </c>
      <c r="D16" s="280" t="s">
        <v>473</v>
      </c>
      <c r="E16" s="280"/>
      <c r="F16" s="323">
        <v>94800</v>
      </c>
      <c r="G16" s="280"/>
      <c r="H16" s="280"/>
      <c r="I16" s="280"/>
      <c r="J16" s="280" t="s">
        <v>474</v>
      </c>
    </row>
    <row r="17" spans="1:10" s="278" customFormat="1" x14ac:dyDescent="0.2">
      <c r="A17" s="295">
        <v>114</v>
      </c>
      <c r="B17" s="345" t="s">
        <v>352</v>
      </c>
      <c r="C17" s="282"/>
      <c r="D17" s="282"/>
      <c r="E17" s="323">
        <v>29500</v>
      </c>
      <c r="F17" s="282"/>
      <c r="G17" s="282"/>
      <c r="H17" s="282"/>
      <c r="I17" s="282"/>
      <c r="J17" s="282"/>
    </row>
    <row r="18" spans="1:10" s="278" customFormat="1" x14ac:dyDescent="0.2">
      <c r="A18" s="295"/>
      <c r="B18" s="280" t="s">
        <v>715</v>
      </c>
      <c r="C18" s="280" t="s">
        <v>399</v>
      </c>
      <c r="D18" s="280" t="s">
        <v>401</v>
      </c>
      <c r="E18" s="282"/>
      <c r="F18" s="323">
        <v>29500</v>
      </c>
      <c r="G18" s="282"/>
      <c r="H18" s="282"/>
      <c r="I18" s="282"/>
      <c r="J18" s="324" t="s">
        <v>400</v>
      </c>
    </row>
    <row r="19" spans="1:10" s="278" customFormat="1" ht="37.5" x14ac:dyDescent="0.2">
      <c r="A19" s="283"/>
      <c r="B19" s="372" t="s">
        <v>716</v>
      </c>
      <c r="C19" s="280" t="s">
        <v>516</v>
      </c>
      <c r="D19" s="280" t="s">
        <v>518</v>
      </c>
      <c r="E19" s="280"/>
      <c r="F19" s="280"/>
      <c r="G19" s="408" t="s">
        <v>517</v>
      </c>
      <c r="H19" s="280"/>
      <c r="I19" s="280"/>
      <c r="J19" s="280" t="s">
        <v>496</v>
      </c>
    </row>
    <row r="20" spans="1:10" s="278" customFormat="1" ht="37.5" x14ac:dyDescent="0.2">
      <c r="A20" s="295">
        <v>115</v>
      </c>
      <c r="B20" s="345" t="s">
        <v>353</v>
      </c>
      <c r="C20" s="282"/>
      <c r="D20" s="282"/>
      <c r="E20" s="323">
        <v>41000</v>
      </c>
      <c r="F20" s="282"/>
      <c r="G20" s="282"/>
      <c r="H20" s="282"/>
      <c r="I20" s="282"/>
      <c r="J20" s="282"/>
    </row>
    <row r="21" spans="1:10" ht="25.5" customHeight="1" x14ac:dyDescent="0.3">
      <c r="A21" s="284"/>
      <c r="B21" s="284" t="s">
        <v>717</v>
      </c>
      <c r="C21" s="284" t="s">
        <v>383</v>
      </c>
      <c r="D21" s="291" t="s">
        <v>385</v>
      </c>
      <c r="E21" s="291"/>
      <c r="F21" s="292">
        <v>41000</v>
      </c>
      <c r="G21" s="291"/>
      <c r="H21" s="291"/>
      <c r="I21" s="291"/>
      <c r="J21" s="291" t="s">
        <v>384</v>
      </c>
    </row>
    <row r="22" spans="1:10" x14ac:dyDescent="0.3">
      <c r="A22" s="969" t="s">
        <v>5</v>
      </c>
      <c r="B22" s="969"/>
      <c r="C22" s="969"/>
      <c r="D22" s="969"/>
      <c r="E22" s="556">
        <f>SUM(E14:E21)</f>
        <v>596400</v>
      </c>
      <c r="F22" s="561">
        <f>SUM(F14:F21)</f>
        <v>596400</v>
      </c>
      <c r="G22" s="329"/>
      <c r="H22" s="329"/>
      <c r="I22" s="329"/>
      <c r="J22" s="329"/>
    </row>
  </sheetData>
  <mergeCells count="6">
    <mergeCell ref="A22:D22"/>
    <mergeCell ref="J12:J13"/>
    <mergeCell ref="A1:I1"/>
    <mergeCell ref="A12:A13"/>
    <mergeCell ref="B12:B13"/>
    <mergeCell ref="E12:I12"/>
  </mergeCells>
  <pageMargins left="0.70866141732283472" right="0.70866141732283472" top="0.74803149606299213" bottom="0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zoomScale="110" zoomScaleNormal="110" workbookViewId="0">
      <selection activeCell="C13" sqref="C13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5.140625" style="265" customWidth="1"/>
    <col min="4" max="4" width="10.42578125" style="265" customWidth="1"/>
    <col min="5" max="5" width="9" style="265" customWidth="1"/>
    <col min="6" max="6" width="9.5703125" style="265" customWidth="1"/>
    <col min="7" max="7" width="7.140625" style="265" customWidth="1"/>
    <col min="8" max="8" width="8.28515625" style="265" customWidth="1"/>
    <col min="9" max="9" width="9.28515625" style="265" customWidth="1"/>
    <col min="10" max="10" width="16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33</v>
      </c>
      <c r="E3" s="264"/>
      <c r="F3" s="271" t="s">
        <v>34</v>
      </c>
      <c r="G3" s="264"/>
      <c r="H3" s="271" t="s">
        <v>1129</v>
      </c>
      <c r="I3" s="266"/>
    </row>
    <row r="4" spans="1:10" ht="21" customHeight="1" x14ac:dyDescent="0.3">
      <c r="A4" s="267"/>
      <c r="B4" s="268" t="s">
        <v>52</v>
      </c>
      <c r="C4" s="269" t="s">
        <v>182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652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1126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359</v>
      </c>
      <c r="F7" s="272"/>
      <c r="H7" s="272"/>
      <c r="J7" s="272"/>
    </row>
    <row r="8" spans="1:10" ht="21" customHeight="1" x14ac:dyDescent="0.3">
      <c r="A8" s="267"/>
      <c r="B8" s="264" t="s">
        <v>37</v>
      </c>
      <c r="C8" s="274"/>
      <c r="D8" s="265" t="s">
        <v>653</v>
      </c>
      <c r="E8" s="272"/>
      <c r="F8" s="273"/>
      <c r="G8" s="273"/>
      <c r="H8" s="273"/>
    </row>
    <row r="9" spans="1:10" ht="21" customHeight="1" x14ac:dyDescent="0.3">
      <c r="A9" s="267"/>
      <c r="B9" s="264"/>
      <c r="C9" s="274"/>
      <c r="E9" s="273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106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56.25" x14ac:dyDescent="0.2">
      <c r="A12" s="406">
        <v>116</v>
      </c>
      <c r="B12" s="409" t="s">
        <v>357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ht="56.25" x14ac:dyDescent="0.2">
      <c r="A13" s="410"/>
      <c r="B13" s="411" t="s">
        <v>718</v>
      </c>
      <c r="C13" s="280" t="s">
        <v>1172</v>
      </c>
      <c r="D13" s="280" t="s">
        <v>534</v>
      </c>
      <c r="E13" s="280"/>
      <c r="F13" s="397" t="s">
        <v>535</v>
      </c>
      <c r="G13" s="280"/>
      <c r="H13" s="280"/>
      <c r="I13" s="280"/>
      <c r="J13" s="280" t="s">
        <v>536</v>
      </c>
    </row>
    <row r="14" spans="1:10" s="278" customFormat="1" x14ac:dyDescent="0.2">
      <c r="A14" s="406">
        <v>117</v>
      </c>
      <c r="B14" s="358" t="s">
        <v>358</v>
      </c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ht="66.75" customHeight="1" x14ac:dyDescent="0.2">
      <c r="A15" s="406"/>
      <c r="B15" s="407" t="s">
        <v>719</v>
      </c>
      <c r="C15" s="280" t="s">
        <v>421</v>
      </c>
      <c r="D15" s="280" t="s">
        <v>422</v>
      </c>
      <c r="F15" s="660" t="s">
        <v>454</v>
      </c>
      <c r="G15" s="280"/>
      <c r="H15" s="280"/>
      <c r="I15" s="280"/>
      <c r="J15" s="280" t="s">
        <v>423</v>
      </c>
    </row>
    <row r="16" spans="1:10" ht="37.5" x14ac:dyDescent="0.3">
      <c r="A16" s="284"/>
      <c r="B16" s="284" t="s">
        <v>720</v>
      </c>
      <c r="C16" s="284" t="s">
        <v>475</v>
      </c>
      <c r="D16" s="285" t="s">
        <v>476</v>
      </c>
      <c r="E16" s="285"/>
      <c r="F16" s="660" t="s">
        <v>454</v>
      </c>
      <c r="G16" s="285"/>
      <c r="H16" s="285"/>
      <c r="I16" s="285"/>
      <c r="J16" s="285" t="s">
        <v>397</v>
      </c>
    </row>
    <row r="17" spans="1:10" x14ac:dyDescent="0.3">
      <c r="A17" s="412"/>
      <c r="B17" s="413"/>
      <c r="C17" s="284"/>
      <c r="D17" s="285"/>
      <c r="E17" s="285"/>
      <c r="F17" s="285"/>
      <c r="G17" s="285"/>
      <c r="H17" s="285"/>
      <c r="I17" s="285"/>
      <c r="J17" s="285"/>
    </row>
    <row r="18" spans="1:10" x14ac:dyDescent="0.3">
      <c r="A18" s="329"/>
      <c r="B18" s="329"/>
      <c r="C18" s="329"/>
      <c r="D18" s="329"/>
      <c r="E18" s="329"/>
      <c r="F18" s="329"/>
      <c r="G18" s="329"/>
      <c r="H18" s="329"/>
      <c r="I18" s="329"/>
      <c r="J18" s="329"/>
    </row>
    <row r="19" spans="1:10" x14ac:dyDescent="0.3">
      <c r="B19" s="264"/>
    </row>
  </sheetData>
  <mergeCells count="5">
    <mergeCell ref="A1:I1"/>
    <mergeCell ref="A10:A11"/>
    <mergeCell ref="B10:B11"/>
    <mergeCell ref="E10:I10"/>
    <mergeCell ref="J10:J11"/>
  </mergeCells>
  <pageMargins left="0.7" right="0.7" top="0.75" bottom="0.75" header="0.3" footer="0.3"/>
  <pageSetup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4"/>
  <sheetViews>
    <sheetView topLeftCell="A22" zoomScaleNormal="100" workbookViewId="0">
      <selection activeCell="B33" sqref="B33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9.7109375" style="265" customWidth="1"/>
    <col min="4" max="4" width="8.42578125" style="265" customWidth="1"/>
    <col min="5" max="5" width="10.7109375" style="265" customWidth="1"/>
    <col min="6" max="6" width="13.7109375" style="265" customWidth="1"/>
    <col min="7" max="7" width="8.28515625" style="265" customWidth="1"/>
    <col min="8" max="8" width="8.5703125" style="265" customWidth="1"/>
    <col min="9" max="9" width="13" style="265" customWidth="1"/>
    <col min="10" max="10" width="11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38</v>
      </c>
      <c r="D2" s="270" t="s">
        <v>33</v>
      </c>
      <c r="E2" s="264"/>
      <c r="F2" s="271" t="s">
        <v>34</v>
      </c>
      <c r="G2" s="264"/>
      <c r="H2" s="271" t="s">
        <v>1129</v>
      </c>
      <c r="I2" s="266"/>
    </row>
    <row r="3" spans="1:10" ht="21" customHeight="1" x14ac:dyDescent="0.3">
      <c r="A3" s="267"/>
      <c r="B3" s="268" t="s">
        <v>52</v>
      </c>
      <c r="C3" s="269" t="s">
        <v>186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654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1127</v>
      </c>
      <c r="D5" s="271" t="s">
        <v>53</v>
      </c>
      <c r="E5" s="269"/>
      <c r="F5" s="269" t="s">
        <v>54</v>
      </c>
      <c r="G5" s="269" t="s">
        <v>55</v>
      </c>
      <c r="H5" s="269" t="s">
        <v>58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C6" s="274"/>
      <c r="D6" s="265" t="s">
        <v>363</v>
      </c>
      <c r="F6" s="272"/>
      <c r="H6" s="272"/>
      <c r="J6" s="272"/>
    </row>
    <row r="7" spans="1:10" ht="21" customHeight="1" x14ac:dyDescent="0.3">
      <c r="A7" s="267"/>
      <c r="B7" s="264" t="s">
        <v>37</v>
      </c>
      <c r="C7" s="274"/>
      <c r="D7" s="265" t="s">
        <v>655</v>
      </c>
      <c r="E7" s="272"/>
      <c r="F7" s="273"/>
      <c r="G7" s="273"/>
      <c r="H7" s="273"/>
    </row>
    <row r="8" spans="1:10" ht="21" customHeight="1" x14ac:dyDescent="0.3">
      <c r="A8" s="970" t="s">
        <v>0</v>
      </c>
      <c r="B8" s="970" t="s">
        <v>35</v>
      </c>
      <c r="C8" s="106" t="s">
        <v>1142</v>
      </c>
      <c r="D8" s="275" t="s">
        <v>1138</v>
      </c>
      <c r="E8" s="972" t="s">
        <v>1</v>
      </c>
      <c r="F8" s="973"/>
      <c r="G8" s="973"/>
      <c r="H8" s="973"/>
      <c r="I8" s="974"/>
      <c r="J8" s="967" t="s">
        <v>10</v>
      </c>
    </row>
    <row r="9" spans="1:10" ht="37.5" x14ac:dyDescent="0.3">
      <c r="A9" s="971"/>
      <c r="B9" s="971"/>
      <c r="C9" s="574" t="s">
        <v>1143</v>
      </c>
      <c r="D9" s="311" t="s">
        <v>28</v>
      </c>
      <c r="E9" s="312" t="s">
        <v>5</v>
      </c>
      <c r="F9" s="312" t="s">
        <v>6</v>
      </c>
      <c r="G9" s="312" t="s">
        <v>282</v>
      </c>
      <c r="H9" s="312" t="s">
        <v>29</v>
      </c>
      <c r="I9" s="312" t="s">
        <v>144</v>
      </c>
      <c r="J9" s="968"/>
    </row>
    <row r="10" spans="1:10" s="278" customFormat="1" ht="37.5" x14ac:dyDescent="0.2">
      <c r="A10" s="330">
        <v>118</v>
      </c>
      <c r="B10" s="414" t="s">
        <v>360</v>
      </c>
      <c r="C10" s="282"/>
      <c r="D10" s="282"/>
      <c r="E10" s="282"/>
      <c r="F10" s="282"/>
      <c r="G10" s="282"/>
      <c r="H10" s="282"/>
      <c r="I10" s="282"/>
      <c r="J10" s="282"/>
    </row>
    <row r="11" spans="1:10" s="335" customFormat="1" ht="37.5" x14ac:dyDescent="0.2">
      <c r="A11" s="415"/>
      <c r="B11" s="416" t="s">
        <v>791</v>
      </c>
      <c r="C11" s="333" t="s">
        <v>514</v>
      </c>
      <c r="D11" s="333" t="s">
        <v>513</v>
      </c>
      <c r="E11" s="334"/>
      <c r="F11" s="397" t="s">
        <v>1058</v>
      </c>
      <c r="G11" s="334"/>
      <c r="H11" s="334"/>
      <c r="I11" s="334"/>
      <c r="J11" s="696" t="s">
        <v>790</v>
      </c>
    </row>
    <row r="12" spans="1:10" ht="25.5" customHeight="1" x14ac:dyDescent="0.3">
      <c r="A12" s="285"/>
      <c r="B12" s="265" t="s">
        <v>796</v>
      </c>
      <c r="C12" s="285" t="s">
        <v>398</v>
      </c>
      <c r="D12" s="333" t="s">
        <v>513</v>
      </c>
      <c r="E12" s="285"/>
      <c r="F12" s="397" t="s">
        <v>1058</v>
      </c>
      <c r="G12" s="285"/>
      <c r="I12" s="285"/>
      <c r="J12" s="697" t="s">
        <v>794</v>
      </c>
    </row>
    <row r="13" spans="1:10" s="278" customFormat="1" x14ac:dyDescent="0.2">
      <c r="A13" s="295">
        <v>119</v>
      </c>
      <c r="B13" s="414" t="s">
        <v>361</v>
      </c>
      <c r="C13" s="282"/>
      <c r="D13" s="282"/>
      <c r="E13" s="323">
        <v>27200</v>
      </c>
      <c r="F13" s="282"/>
      <c r="G13" s="282"/>
      <c r="H13" s="282"/>
      <c r="I13" s="282"/>
      <c r="J13" s="698"/>
    </row>
    <row r="14" spans="1:10" s="335" customFormat="1" ht="37.5" x14ac:dyDescent="0.2">
      <c r="A14" s="417"/>
      <c r="B14" s="416" t="s">
        <v>721</v>
      </c>
      <c r="C14" s="333" t="s">
        <v>424</v>
      </c>
      <c r="D14" s="333" t="s">
        <v>426</v>
      </c>
      <c r="E14" s="334"/>
      <c r="F14" s="397" t="s">
        <v>535</v>
      </c>
      <c r="G14" s="334"/>
      <c r="H14" s="334"/>
      <c r="I14" s="334"/>
      <c r="J14" s="697" t="s">
        <v>428</v>
      </c>
    </row>
    <row r="15" spans="1:10" s="335" customFormat="1" x14ac:dyDescent="0.2">
      <c r="A15" s="417"/>
      <c r="B15" s="416" t="s">
        <v>722</v>
      </c>
      <c r="C15" s="333" t="s">
        <v>425</v>
      </c>
      <c r="D15" s="333" t="s">
        <v>401</v>
      </c>
      <c r="E15" s="334"/>
      <c r="F15" s="695" t="s">
        <v>427</v>
      </c>
      <c r="G15" s="334"/>
      <c r="H15" s="334"/>
      <c r="I15" s="334"/>
      <c r="J15" s="697" t="s">
        <v>428</v>
      </c>
    </row>
    <row r="16" spans="1:10" s="335" customFormat="1" ht="26.25" customHeight="1" x14ac:dyDescent="0.2">
      <c r="A16" s="417"/>
      <c r="B16" s="416" t="s">
        <v>793</v>
      </c>
      <c r="C16" s="333" t="s">
        <v>795</v>
      </c>
      <c r="D16" s="333" t="s">
        <v>422</v>
      </c>
      <c r="E16" s="334"/>
      <c r="F16" s="418">
        <v>27200</v>
      </c>
      <c r="G16" s="334"/>
      <c r="H16" s="334"/>
      <c r="I16" s="334"/>
      <c r="J16" s="697" t="s">
        <v>794</v>
      </c>
    </row>
    <row r="17" spans="1:10" s="278" customFormat="1" ht="37.5" x14ac:dyDescent="0.2">
      <c r="A17" s="295">
        <v>120</v>
      </c>
      <c r="B17" s="376" t="s">
        <v>362</v>
      </c>
      <c r="C17" s="282"/>
      <c r="D17" s="282"/>
      <c r="E17" s="282"/>
      <c r="F17" s="282"/>
      <c r="G17" s="282"/>
      <c r="H17" s="282"/>
      <c r="I17" s="282"/>
      <c r="J17" s="698"/>
    </row>
    <row r="18" spans="1:10" ht="37.5" x14ac:dyDescent="0.3">
      <c r="A18" s="285"/>
      <c r="B18" s="284" t="s">
        <v>1165</v>
      </c>
      <c r="C18" s="284" t="s">
        <v>1166</v>
      </c>
      <c r="D18" s="326" t="s">
        <v>1167</v>
      </c>
      <c r="E18" s="285"/>
      <c r="F18" s="280" t="s">
        <v>1168</v>
      </c>
      <c r="G18" s="285"/>
      <c r="H18" s="285"/>
      <c r="I18" s="285"/>
      <c r="J18" s="280" t="s">
        <v>428</v>
      </c>
    </row>
    <row r="19" spans="1:10" ht="35.25" customHeight="1" x14ac:dyDescent="0.3">
      <c r="A19" s="285"/>
      <c r="B19" s="284" t="s">
        <v>1169</v>
      </c>
      <c r="C19" s="284" t="s">
        <v>512</v>
      </c>
      <c r="D19" s="291" t="s">
        <v>513</v>
      </c>
      <c r="E19" s="291"/>
      <c r="F19" s="397" t="s">
        <v>1058</v>
      </c>
      <c r="G19" s="291"/>
      <c r="H19" s="291"/>
      <c r="I19" s="291"/>
      <c r="J19" s="696" t="s">
        <v>790</v>
      </c>
    </row>
    <row r="20" spans="1:10" ht="35.25" customHeight="1" x14ac:dyDescent="0.3">
      <c r="A20" s="272"/>
      <c r="B20" s="598"/>
      <c r="C20" s="598"/>
      <c r="D20" s="591"/>
      <c r="E20" s="591"/>
      <c r="F20" s="590"/>
      <c r="G20" s="591"/>
      <c r="H20" s="591"/>
      <c r="I20" s="591"/>
      <c r="J20" s="700"/>
    </row>
    <row r="21" spans="1:10" ht="19.5" customHeight="1" x14ac:dyDescent="0.3">
      <c r="A21" s="272"/>
      <c r="B21" s="598"/>
      <c r="C21" s="598"/>
      <c r="D21" s="591"/>
      <c r="E21" s="591"/>
      <c r="F21" s="590"/>
      <c r="G21" s="591"/>
      <c r="H21" s="591"/>
      <c r="I21" s="591"/>
      <c r="J21" s="700"/>
    </row>
    <row r="22" spans="1:10" ht="21" x14ac:dyDescent="0.35">
      <c r="A22" s="948" t="s">
        <v>1133</v>
      </c>
      <c r="B22" s="948"/>
      <c r="C22" s="948"/>
      <c r="D22" s="948"/>
      <c r="E22" s="948"/>
      <c r="F22" s="948"/>
      <c r="G22" s="948"/>
      <c r="H22" s="948"/>
      <c r="I22" s="948"/>
    </row>
    <row r="23" spans="1:10" ht="21" customHeight="1" x14ac:dyDescent="0.3">
      <c r="A23" s="267"/>
      <c r="B23" s="268" t="s">
        <v>30</v>
      </c>
      <c r="C23" s="269" t="s">
        <v>38</v>
      </c>
      <c r="D23" s="270" t="s">
        <v>33</v>
      </c>
      <c r="E23" s="264"/>
      <c r="F23" s="271" t="s">
        <v>34</v>
      </c>
      <c r="G23" s="264"/>
      <c r="H23" s="271" t="s">
        <v>1129</v>
      </c>
      <c r="I23" s="266"/>
    </row>
    <row r="24" spans="1:10" ht="21" customHeight="1" x14ac:dyDescent="0.3">
      <c r="A24" s="267"/>
      <c r="B24" s="268" t="s">
        <v>52</v>
      </c>
      <c r="C24" s="269" t="s">
        <v>186</v>
      </c>
      <c r="D24" s="272"/>
      <c r="F24" s="273"/>
      <c r="G24" s="273"/>
      <c r="H24" s="273"/>
    </row>
    <row r="25" spans="1:10" ht="21" customHeight="1" x14ac:dyDescent="0.3">
      <c r="A25" s="267"/>
      <c r="B25" s="268" t="s">
        <v>553</v>
      </c>
      <c r="C25" s="269" t="s">
        <v>654</v>
      </c>
      <c r="D25" s="272"/>
      <c r="E25" s="273"/>
      <c r="F25" s="273"/>
      <c r="G25" s="273"/>
    </row>
    <row r="26" spans="1:10" ht="21" customHeight="1" x14ac:dyDescent="0.3">
      <c r="A26" s="267"/>
      <c r="B26" s="268" t="s">
        <v>21</v>
      </c>
      <c r="C26" s="269" t="s">
        <v>1127</v>
      </c>
      <c r="D26" s="271" t="s">
        <v>53</v>
      </c>
      <c r="E26" s="269"/>
      <c r="F26" s="269" t="s">
        <v>54</v>
      </c>
      <c r="G26" s="269" t="s">
        <v>55</v>
      </c>
      <c r="H26" s="269" t="s">
        <v>58</v>
      </c>
      <c r="I26" s="269" t="s">
        <v>56</v>
      </c>
      <c r="J26" s="269" t="s">
        <v>57</v>
      </c>
    </row>
    <row r="27" spans="1:10" ht="21" customHeight="1" x14ac:dyDescent="0.3">
      <c r="A27" s="267"/>
      <c r="B27" s="264" t="s">
        <v>36</v>
      </c>
      <c r="C27" s="274"/>
      <c r="D27" s="265" t="s">
        <v>363</v>
      </c>
      <c r="F27" s="272"/>
      <c r="H27" s="272"/>
      <c r="J27" s="272"/>
    </row>
    <row r="28" spans="1:10" ht="21" customHeight="1" x14ac:dyDescent="0.3">
      <c r="A28" s="267"/>
      <c r="B28" s="264" t="s">
        <v>37</v>
      </c>
      <c r="C28" s="274"/>
      <c r="D28" s="265" t="s">
        <v>655</v>
      </c>
      <c r="E28" s="272"/>
      <c r="F28" s="273"/>
      <c r="G28" s="273"/>
      <c r="H28" s="273"/>
    </row>
    <row r="29" spans="1:10" ht="21" customHeight="1" x14ac:dyDescent="0.3">
      <c r="A29" s="970" t="s">
        <v>0</v>
      </c>
      <c r="B29" s="970" t="s">
        <v>35</v>
      </c>
      <c r="C29" s="573" t="s">
        <v>1142</v>
      </c>
      <c r="D29" s="275" t="s">
        <v>1138</v>
      </c>
      <c r="E29" s="972" t="s">
        <v>1</v>
      </c>
      <c r="F29" s="973"/>
      <c r="G29" s="973"/>
      <c r="H29" s="973"/>
      <c r="I29" s="974"/>
      <c r="J29" s="967" t="s">
        <v>10</v>
      </c>
    </row>
    <row r="30" spans="1:10" ht="37.5" x14ac:dyDescent="0.3">
      <c r="A30" s="971"/>
      <c r="B30" s="971"/>
      <c r="C30" s="574" t="s">
        <v>1143</v>
      </c>
      <c r="D30" s="311" t="s">
        <v>28</v>
      </c>
      <c r="E30" s="312" t="s">
        <v>5</v>
      </c>
      <c r="F30" s="312" t="s">
        <v>6</v>
      </c>
      <c r="G30" s="312" t="s">
        <v>282</v>
      </c>
      <c r="H30" s="312" t="s">
        <v>29</v>
      </c>
      <c r="I30" s="312" t="s">
        <v>144</v>
      </c>
      <c r="J30" s="968"/>
    </row>
    <row r="31" spans="1:10" ht="35.25" customHeight="1" x14ac:dyDescent="0.3">
      <c r="A31" s="550"/>
      <c r="B31" s="320"/>
      <c r="C31" s="284"/>
      <c r="D31" s="291"/>
      <c r="E31" s="291"/>
      <c r="F31" s="397"/>
      <c r="G31" s="291"/>
      <c r="H31" s="291"/>
      <c r="I31" s="291"/>
      <c r="J31" s="696"/>
    </row>
    <row r="32" spans="1:10" ht="37.5" x14ac:dyDescent="0.3">
      <c r="A32" s="395"/>
      <c r="B32" s="419" t="s">
        <v>1170</v>
      </c>
      <c r="C32" s="284" t="s">
        <v>515</v>
      </c>
      <c r="D32" s="291" t="s">
        <v>513</v>
      </c>
      <c r="E32" s="285"/>
      <c r="F32" s="397" t="s">
        <v>1058</v>
      </c>
      <c r="G32" s="285"/>
      <c r="H32" s="285"/>
      <c r="I32" s="285"/>
      <c r="J32" s="696" t="s">
        <v>790</v>
      </c>
    </row>
    <row r="33" spans="1:10" s="335" customFormat="1" ht="33.75" customHeight="1" x14ac:dyDescent="0.2">
      <c r="A33" s="562"/>
      <c r="B33" s="563" t="s">
        <v>1171</v>
      </c>
      <c r="C33" s="564" t="s">
        <v>792</v>
      </c>
      <c r="D33" s="564" t="s">
        <v>513</v>
      </c>
      <c r="E33" s="565"/>
      <c r="F33" s="566" t="s">
        <v>1058</v>
      </c>
      <c r="G33" s="565"/>
      <c r="H33" s="565"/>
      <c r="I33" s="565"/>
      <c r="J33" s="699" t="s">
        <v>794</v>
      </c>
    </row>
    <row r="34" spans="1:10" x14ac:dyDescent="0.3">
      <c r="A34" s="969" t="s">
        <v>5</v>
      </c>
      <c r="B34" s="969"/>
      <c r="C34" s="969"/>
      <c r="D34" s="969"/>
      <c r="E34" s="551">
        <v>27200</v>
      </c>
      <c r="F34" s="551">
        <v>27200</v>
      </c>
      <c r="G34" s="329"/>
      <c r="H34" s="329"/>
      <c r="I34" s="329"/>
      <c r="J34" s="329"/>
    </row>
  </sheetData>
  <mergeCells count="11">
    <mergeCell ref="A34:D34"/>
    <mergeCell ref="J8:J9"/>
    <mergeCell ref="A1:I1"/>
    <mergeCell ref="A8:A9"/>
    <mergeCell ref="B8:B9"/>
    <mergeCell ref="E8:I8"/>
    <mergeCell ref="A22:I22"/>
    <mergeCell ref="A29:A30"/>
    <mergeCell ref="B29:B30"/>
    <mergeCell ref="E29:I29"/>
    <mergeCell ref="J29:J30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13" workbookViewId="0">
      <selection activeCell="G44" sqref="G44"/>
    </sheetView>
  </sheetViews>
  <sheetFormatPr defaultColWidth="9.140625" defaultRowHeight="21" x14ac:dyDescent="0.35"/>
  <cols>
    <col min="1" max="1" width="15.28515625" style="861" customWidth="1"/>
    <col min="2" max="2" width="44.42578125" style="861" customWidth="1"/>
    <col min="3" max="3" width="20.7109375" style="861" customWidth="1"/>
    <col min="4" max="4" width="20.140625" style="861" customWidth="1"/>
    <col min="5" max="5" width="15.42578125" style="861" customWidth="1"/>
    <col min="6" max="6" width="16.7109375" style="861" customWidth="1"/>
    <col min="7" max="7" width="22" style="861" customWidth="1"/>
    <col min="8" max="8" width="33.5703125" style="861" customWidth="1"/>
    <col min="9" max="9" width="31.5703125" style="861" customWidth="1"/>
    <col min="10" max="10" width="18.140625" style="861" customWidth="1"/>
    <col min="11" max="11" width="29.140625" style="861" customWidth="1"/>
    <col min="12" max="12" width="14.42578125" style="861" customWidth="1"/>
    <col min="13" max="16384" width="9.140625" style="861"/>
  </cols>
  <sheetData>
    <row r="2" spans="1:8" ht="23.25" x14ac:dyDescent="0.35">
      <c r="A2" s="862" t="s">
        <v>1187</v>
      </c>
      <c r="B2" s="862"/>
      <c r="C2" s="862"/>
      <c r="D2" s="862"/>
      <c r="E2" s="862"/>
      <c r="F2" s="862"/>
    </row>
    <row r="3" spans="1:8" s="863" customFormat="1" ht="18.75" x14ac:dyDescent="0.3">
      <c r="B3" s="864" t="s">
        <v>803</v>
      </c>
      <c r="C3" s="107" t="s">
        <v>1211</v>
      </c>
      <c r="D3" s="107" t="s">
        <v>805</v>
      </c>
      <c r="E3" s="886" t="s">
        <v>1212</v>
      </c>
    </row>
    <row r="4" spans="1:8" s="863" customFormat="1" ht="23.25" customHeight="1" x14ac:dyDescent="0.3">
      <c r="B4" s="865" t="s">
        <v>806</v>
      </c>
      <c r="C4" s="108"/>
      <c r="D4" s="108"/>
      <c r="E4" s="887"/>
    </row>
    <row r="5" spans="1:8" s="863" customFormat="1" ht="18.75" x14ac:dyDescent="0.3">
      <c r="B5" s="866" t="s">
        <v>807</v>
      </c>
      <c r="C5" s="867">
        <v>62000000</v>
      </c>
      <c r="D5" s="109">
        <v>7855899.6899999995</v>
      </c>
      <c r="E5" s="888">
        <f t="shared" ref="E5:E15" si="0">SUM(C5:D5)</f>
        <v>69855899.689999998</v>
      </c>
    </row>
    <row r="6" spans="1:8" s="863" customFormat="1" ht="18.75" x14ac:dyDescent="0.3">
      <c r="B6" s="866" t="s">
        <v>808</v>
      </c>
      <c r="C6" s="867">
        <v>273660</v>
      </c>
      <c r="D6" s="109">
        <v>0</v>
      </c>
      <c r="E6" s="888">
        <f t="shared" si="0"/>
        <v>273660</v>
      </c>
    </row>
    <row r="7" spans="1:8" s="863" customFormat="1" ht="18.75" x14ac:dyDescent="0.3">
      <c r="B7" s="866" t="s">
        <v>809</v>
      </c>
      <c r="C7" s="867">
        <v>5570</v>
      </c>
      <c r="D7" s="109">
        <v>0</v>
      </c>
      <c r="E7" s="888">
        <f t="shared" si="0"/>
        <v>5570</v>
      </c>
    </row>
    <row r="8" spans="1:8" s="863" customFormat="1" x14ac:dyDescent="0.35">
      <c r="B8" s="856" t="s">
        <v>810</v>
      </c>
      <c r="C8" s="867">
        <v>800000.00399999996</v>
      </c>
      <c r="D8" s="109">
        <v>0</v>
      </c>
      <c r="E8" s="888">
        <f t="shared" si="0"/>
        <v>800000.00399999996</v>
      </c>
    </row>
    <row r="9" spans="1:8" s="863" customFormat="1" ht="18.75" x14ac:dyDescent="0.3">
      <c r="B9" s="866" t="s">
        <v>811</v>
      </c>
      <c r="C9" s="867">
        <v>7000000.0020000003</v>
      </c>
      <c r="D9" s="109">
        <v>0</v>
      </c>
      <c r="E9" s="888">
        <f t="shared" si="0"/>
        <v>7000000.0020000003</v>
      </c>
    </row>
    <row r="10" spans="1:8" s="863" customFormat="1" ht="18.75" x14ac:dyDescent="0.3">
      <c r="B10" s="866" t="s">
        <v>812</v>
      </c>
      <c r="C10" s="867">
        <v>2500000.0040000002</v>
      </c>
      <c r="D10" s="109">
        <v>415315.33999999997</v>
      </c>
      <c r="E10" s="888">
        <f t="shared" si="0"/>
        <v>2915315.344</v>
      </c>
    </row>
    <row r="11" spans="1:8" s="863" customFormat="1" ht="18.75" x14ac:dyDescent="0.3">
      <c r="B11" s="866" t="s">
        <v>813</v>
      </c>
      <c r="C11" s="867">
        <v>4699999.9960000003</v>
      </c>
      <c r="D11" s="109">
        <v>0</v>
      </c>
      <c r="E11" s="888">
        <f t="shared" si="0"/>
        <v>4699999.9960000003</v>
      </c>
    </row>
    <row r="12" spans="1:8" s="863" customFormat="1" ht="18.75" x14ac:dyDescent="0.3">
      <c r="B12" s="866" t="s">
        <v>814</v>
      </c>
      <c r="C12" s="867">
        <v>13950000</v>
      </c>
      <c r="D12" s="109">
        <v>2358618</v>
      </c>
      <c r="E12" s="888">
        <f t="shared" si="0"/>
        <v>16308618</v>
      </c>
    </row>
    <row r="13" spans="1:8" s="863" customFormat="1" ht="24" customHeight="1" x14ac:dyDescent="0.3">
      <c r="B13" s="866" t="s">
        <v>815</v>
      </c>
      <c r="C13" s="867">
        <v>47128273</v>
      </c>
      <c r="D13" s="109">
        <v>0</v>
      </c>
      <c r="E13" s="888">
        <f t="shared" si="0"/>
        <v>47128273</v>
      </c>
      <c r="H13" s="868"/>
    </row>
    <row r="14" spans="1:8" s="863" customFormat="1" ht="18.75" x14ac:dyDescent="0.3">
      <c r="B14" s="866" t="s">
        <v>816</v>
      </c>
      <c r="C14" s="867">
        <v>18000000</v>
      </c>
      <c r="D14" s="109">
        <v>2662731.3199999998</v>
      </c>
      <c r="E14" s="888">
        <f t="shared" si="0"/>
        <v>20662731.32</v>
      </c>
      <c r="H14" s="868"/>
    </row>
    <row r="15" spans="1:8" s="863" customFormat="1" ht="18.75" x14ac:dyDescent="0.3">
      <c r="B15" s="871" t="s">
        <v>817</v>
      </c>
      <c r="C15" s="872">
        <v>5059000</v>
      </c>
      <c r="D15" s="857">
        <v>150000</v>
      </c>
      <c r="E15" s="888">
        <f t="shared" si="0"/>
        <v>5209000</v>
      </c>
      <c r="F15" s="869"/>
      <c r="G15" s="869"/>
      <c r="H15" s="869"/>
    </row>
    <row r="16" spans="1:8" s="863" customFormat="1" ht="18.75" x14ac:dyDescent="0.3">
      <c r="B16" s="875" t="s">
        <v>1210</v>
      </c>
      <c r="C16" s="874"/>
      <c r="D16" s="884"/>
      <c r="E16" s="885">
        <v>1822672.86</v>
      </c>
      <c r="F16" s="869"/>
      <c r="G16" s="869"/>
      <c r="H16" s="869"/>
    </row>
    <row r="17" spans="2:9" s="869" customFormat="1" ht="18.75" x14ac:dyDescent="0.3">
      <c r="B17" s="881" t="s">
        <v>818</v>
      </c>
      <c r="C17" s="882">
        <v>161416503</v>
      </c>
      <c r="D17" s="883">
        <f>SUM(D5:D16)</f>
        <v>13442564.35</v>
      </c>
      <c r="E17" s="882">
        <f>SUM(E5:E16)</f>
        <v>176681740.21600002</v>
      </c>
      <c r="F17" s="863"/>
      <c r="G17" s="863"/>
      <c r="H17" s="863"/>
    </row>
    <row r="18" spans="2:9" s="863" customFormat="1" ht="18.75" customHeight="1" x14ac:dyDescent="0.35">
      <c r="B18" s="865" t="s">
        <v>819</v>
      </c>
      <c r="C18" s="108"/>
      <c r="D18" s="108"/>
      <c r="E18" s="887"/>
      <c r="F18" s="870"/>
      <c r="G18" s="870"/>
      <c r="H18" s="870"/>
      <c r="I18" s="870"/>
    </row>
    <row r="19" spans="2:9" s="863" customFormat="1" ht="18.75" x14ac:dyDescent="0.3">
      <c r="B19" s="866" t="s">
        <v>820</v>
      </c>
      <c r="C19" s="867">
        <v>16292000</v>
      </c>
      <c r="D19" s="109">
        <v>0</v>
      </c>
      <c r="E19" s="888">
        <f t="shared" ref="E19:E32" si="1">SUM(C19:D19)</f>
        <v>16292000</v>
      </c>
    </row>
    <row r="20" spans="2:9" s="863" customFormat="1" ht="18.75" x14ac:dyDescent="0.3">
      <c r="B20" s="866" t="s">
        <v>821</v>
      </c>
      <c r="C20" s="867">
        <v>5000000</v>
      </c>
      <c r="D20" s="109">
        <v>0</v>
      </c>
      <c r="E20" s="888">
        <f t="shared" si="1"/>
        <v>5000000</v>
      </c>
    </row>
    <row r="21" spans="2:9" s="863" customFormat="1" ht="18.75" x14ac:dyDescent="0.3">
      <c r="B21" s="866" t="s">
        <v>822</v>
      </c>
      <c r="C21" s="867">
        <v>600000</v>
      </c>
      <c r="D21" s="109">
        <v>0</v>
      </c>
      <c r="E21" s="888">
        <f t="shared" si="1"/>
        <v>600000</v>
      </c>
    </row>
    <row r="22" spans="2:9" s="863" customFormat="1" ht="18.75" x14ac:dyDescent="0.3">
      <c r="B22" s="866" t="s">
        <v>823</v>
      </c>
      <c r="C22" s="867">
        <v>4200000</v>
      </c>
      <c r="D22" s="109">
        <v>0</v>
      </c>
      <c r="E22" s="888">
        <f t="shared" si="1"/>
        <v>4200000</v>
      </c>
    </row>
    <row r="23" spans="2:9" s="863" customFormat="1" ht="18.75" x14ac:dyDescent="0.3">
      <c r="B23" s="866" t="s">
        <v>824</v>
      </c>
      <c r="C23" s="867">
        <v>47152101</v>
      </c>
      <c r="D23" s="109">
        <v>0</v>
      </c>
      <c r="E23" s="888">
        <f t="shared" si="1"/>
        <v>47152101</v>
      </c>
    </row>
    <row r="24" spans="2:9" s="863" customFormat="1" ht="18.75" x14ac:dyDescent="0.3">
      <c r="B24" s="866" t="s">
        <v>825</v>
      </c>
      <c r="C24" s="867">
        <v>13484000</v>
      </c>
      <c r="D24" s="109">
        <v>6597935</v>
      </c>
      <c r="E24" s="888">
        <f t="shared" si="1"/>
        <v>20081935</v>
      </c>
    </row>
    <row r="25" spans="2:9" s="863" customFormat="1" ht="18.75" x14ac:dyDescent="0.3">
      <c r="B25" s="866" t="s">
        <v>826</v>
      </c>
      <c r="C25" s="867">
        <v>26000000</v>
      </c>
      <c r="D25" s="109">
        <v>3048933</v>
      </c>
      <c r="E25" s="888">
        <f t="shared" si="1"/>
        <v>29048933</v>
      </c>
    </row>
    <row r="26" spans="2:9" s="863" customFormat="1" ht="18.75" x14ac:dyDescent="0.3">
      <c r="B26" s="866" t="s">
        <v>827</v>
      </c>
      <c r="C26" s="867">
        <v>2917600</v>
      </c>
      <c r="D26" s="109">
        <v>222000</v>
      </c>
      <c r="E26" s="888">
        <f t="shared" si="1"/>
        <v>3139600</v>
      </c>
    </row>
    <row r="27" spans="2:9" s="863" customFormat="1" ht="18.75" x14ac:dyDescent="0.3">
      <c r="B27" s="866" t="s">
        <v>828</v>
      </c>
      <c r="C27" s="867">
        <v>10688000</v>
      </c>
      <c r="D27" s="109">
        <v>1098375</v>
      </c>
      <c r="E27" s="888">
        <f t="shared" si="1"/>
        <v>11786375</v>
      </c>
    </row>
    <row r="28" spans="2:9" s="863" customFormat="1" ht="18.75" x14ac:dyDescent="0.3">
      <c r="B28" s="866" t="s">
        <v>829</v>
      </c>
      <c r="C28" s="867">
        <v>2720000</v>
      </c>
      <c r="D28" s="109">
        <v>668607.81000000006</v>
      </c>
      <c r="E28" s="888">
        <f t="shared" si="1"/>
        <v>3388607.81</v>
      </c>
    </row>
    <row r="29" spans="2:9" s="863" customFormat="1" ht="18.75" x14ac:dyDescent="0.3">
      <c r="B29" s="866" t="s">
        <v>830</v>
      </c>
      <c r="C29" s="867">
        <v>6000000</v>
      </c>
      <c r="D29" s="109">
        <v>432000</v>
      </c>
      <c r="E29" s="888">
        <f t="shared" si="1"/>
        <v>6432000</v>
      </c>
    </row>
    <row r="30" spans="2:9" s="863" customFormat="1" ht="18.75" x14ac:dyDescent="0.3">
      <c r="B30" s="866" t="s">
        <v>831</v>
      </c>
      <c r="C30" s="867">
        <v>9900000</v>
      </c>
      <c r="D30" s="109">
        <v>10000</v>
      </c>
      <c r="E30" s="888">
        <f t="shared" si="1"/>
        <v>9910000</v>
      </c>
    </row>
    <row r="31" spans="2:9" s="863" customFormat="1" ht="18.75" x14ac:dyDescent="0.3">
      <c r="B31" s="866" t="s">
        <v>832</v>
      </c>
      <c r="C31" s="867">
        <v>821835</v>
      </c>
      <c r="D31" s="109">
        <v>0</v>
      </c>
      <c r="E31" s="888">
        <f t="shared" si="1"/>
        <v>821835</v>
      </c>
    </row>
    <row r="32" spans="2:9" s="863" customFormat="1" ht="18.75" x14ac:dyDescent="0.3">
      <c r="B32" s="871" t="s">
        <v>833</v>
      </c>
      <c r="C32" s="872">
        <v>14402000</v>
      </c>
      <c r="D32" s="857">
        <v>922815</v>
      </c>
      <c r="E32" s="888">
        <f t="shared" si="1"/>
        <v>15324815</v>
      </c>
      <c r="G32" s="869"/>
      <c r="H32" s="869"/>
      <c r="I32" s="869"/>
    </row>
    <row r="33" spans="2:10" s="863" customFormat="1" ht="18.75" x14ac:dyDescent="0.3">
      <c r="B33" s="873"/>
      <c r="C33" s="874"/>
      <c r="D33" s="858"/>
      <c r="G33" s="869"/>
      <c r="H33" s="869"/>
      <c r="I33" s="869"/>
    </row>
    <row r="34" spans="2:10" s="863" customFormat="1" ht="18.75" x14ac:dyDescent="0.3">
      <c r="B34" s="873"/>
      <c r="C34" s="874"/>
      <c r="D34" s="858"/>
      <c r="G34" s="869"/>
      <c r="H34" s="869"/>
      <c r="I34" s="869"/>
    </row>
    <row r="35" spans="2:10" s="863" customFormat="1" ht="18.75" x14ac:dyDescent="0.3">
      <c r="B35" s="873"/>
      <c r="C35" s="874"/>
      <c r="D35" s="858"/>
      <c r="G35" s="869"/>
      <c r="H35" s="869"/>
      <c r="I35" s="869"/>
    </row>
    <row r="36" spans="2:10" s="863" customFormat="1" ht="18.75" x14ac:dyDescent="0.3">
      <c r="B36" s="873"/>
      <c r="C36" s="874"/>
      <c r="D36" s="858"/>
      <c r="G36" s="869"/>
      <c r="H36" s="869"/>
      <c r="I36" s="869"/>
    </row>
    <row r="37" spans="2:10" s="863" customFormat="1" ht="18.75" x14ac:dyDescent="0.3">
      <c r="B37" s="873"/>
      <c r="C37" s="874"/>
      <c r="D37" s="858"/>
      <c r="G37" s="869"/>
      <c r="H37" s="869"/>
      <c r="I37" s="869"/>
    </row>
    <row r="38" spans="2:10" s="863" customFormat="1" ht="18.75" x14ac:dyDescent="0.3">
      <c r="B38" s="873"/>
      <c r="C38" s="874"/>
      <c r="D38" s="858"/>
      <c r="G38" s="869"/>
      <c r="H38" s="869"/>
      <c r="I38" s="869"/>
    </row>
    <row r="39" spans="2:10" s="863" customFormat="1" ht="18.75" x14ac:dyDescent="0.3">
      <c r="B39" s="873"/>
      <c r="C39" s="874"/>
      <c r="D39" s="858"/>
      <c r="G39" s="869"/>
      <c r="H39" s="869"/>
      <c r="I39" s="869"/>
    </row>
    <row r="40" spans="2:10" s="863" customFormat="1" ht="18.75" x14ac:dyDescent="0.3">
      <c r="B40" s="873"/>
      <c r="C40" s="874"/>
      <c r="D40" s="858"/>
      <c r="G40" s="869"/>
      <c r="H40" s="869"/>
      <c r="I40" s="869"/>
    </row>
    <row r="41" spans="2:10" s="863" customFormat="1" ht="18.75" x14ac:dyDescent="0.3">
      <c r="B41" s="864" t="s">
        <v>803</v>
      </c>
      <c r="C41" s="107" t="s">
        <v>804</v>
      </c>
      <c r="D41" s="107" t="s">
        <v>805</v>
      </c>
      <c r="E41" s="886" t="s">
        <v>1212</v>
      </c>
    </row>
    <row r="42" spans="2:10" s="863" customFormat="1" ht="18.75" x14ac:dyDescent="0.3">
      <c r="B42" s="876" t="s">
        <v>1213</v>
      </c>
      <c r="D42" s="859"/>
      <c r="E42" s="889">
        <v>1822672.86</v>
      </c>
      <c r="G42" s="869"/>
      <c r="H42" s="869"/>
      <c r="I42" s="869"/>
    </row>
    <row r="43" spans="2:10" s="869" customFormat="1" ht="18.75" x14ac:dyDescent="0.3">
      <c r="B43" s="878" t="s">
        <v>834</v>
      </c>
      <c r="C43" s="879">
        <f>SUM(C19:C42)</f>
        <v>160177536</v>
      </c>
      <c r="D43" s="880">
        <v>12863665.810000001</v>
      </c>
      <c r="E43" s="879">
        <f>SUM(E19:E42)</f>
        <v>175000874.67000002</v>
      </c>
      <c r="G43" s="863"/>
      <c r="H43" s="863"/>
      <c r="I43" s="863"/>
    </row>
    <row r="44" spans="2:10" s="863" customFormat="1" ht="23.25" x14ac:dyDescent="0.35">
      <c r="D44" s="860"/>
      <c r="G44" s="877"/>
      <c r="H44" s="877"/>
      <c r="I44" s="877"/>
      <c r="J44" s="870"/>
    </row>
  </sheetData>
  <pageMargins left="1.6929133858267718" right="0.70866141732283472" top="0" bottom="0" header="0.11811023622047245" footer="0"/>
  <pageSetup paperSize="9" scale="9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zoomScale="120" zoomScaleNormal="120" workbookViewId="0">
      <selection activeCell="C11" sqref="A11:XFD12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5" style="265" customWidth="1"/>
    <col min="4" max="4" width="9" style="265" customWidth="1"/>
    <col min="5" max="5" width="5.85546875" style="265" customWidth="1"/>
    <col min="6" max="7" width="7" style="265" customWidth="1"/>
    <col min="8" max="8" width="8.28515625" style="265" customWidth="1"/>
    <col min="9" max="9" width="10" style="265" customWidth="1"/>
    <col min="10" max="10" width="13.57031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38</v>
      </c>
      <c r="D2" s="270" t="s">
        <v>33</v>
      </c>
      <c r="E2" s="264"/>
      <c r="F2" s="271" t="s">
        <v>34</v>
      </c>
      <c r="G2" s="264"/>
      <c r="H2" s="271" t="s">
        <v>1129</v>
      </c>
      <c r="I2" s="266"/>
    </row>
    <row r="3" spans="1:10" ht="21" customHeight="1" x14ac:dyDescent="0.3">
      <c r="A3" s="267"/>
      <c r="B3" s="268" t="s">
        <v>52</v>
      </c>
      <c r="C3" s="269" t="s">
        <v>186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656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1127</v>
      </c>
      <c r="D5" s="271" t="s">
        <v>53</v>
      </c>
      <c r="E5" s="269"/>
      <c r="F5" s="269" t="s">
        <v>54</v>
      </c>
      <c r="G5" s="269" t="s">
        <v>55</v>
      </c>
      <c r="H5" s="269" t="s">
        <v>58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C6" s="274"/>
      <c r="D6" s="265" t="s">
        <v>368</v>
      </c>
      <c r="F6" s="272"/>
      <c r="H6" s="272"/>
      <c r="J6" s="272"/>
    </row>
    <row r="7" spans="1:10" ht="21" customHeight="1" x14ac:dyDescent="0.3">
      <c r="A7" s="267"/>
      <c r="B7" s="264" t="s">
        <v>37</v>
      </c>
      <c r="C7" s="274"/>
      <c r="D7" s="265" t="s">
        <v>657</v>
      </c>
      <c r="E7" s="272"/>
      <c r="F7" s="273"/>
      <c r="G7" s="273"/>
      <c r="H7" s="273"/>
    </row>
    <row r="8" spans="1:10" ht="21" customHeight="1" x14ac:dyDescent="0.3">
      <c r="A8" s="267"/>
      <c r="B8" s="264"/>
      <c r="C8" s="274"/>
      <c r="D8" s="265" t="s">
        <v>658</v>
      </c>
      <c r="E8" s="273"/>
      <c r="F8" s="273"/>
      <c r="G8" s="273"/>
      <c r="H8" s="273"/>
    </row>
    <row r="9" spans="1:10" ht="21" customHeight="1" x14ac:dyDescent="0.3">
      <c r="A9" s="267"/>
      <c r="B9" s="264"/>
      <c r="C9" s="274"/>
      <c r="D9" s="265" t="s">
        <v>659</v>
      </c>
      <c r="E9" s="273"/>
      <c r="F9" s="273"/>
      <c r="G9" s="273"/>
      <c r="H9" s="273"/>
    </row>
    <row r="10" spans="1:10" ht="21" customHeight="1" x14ac:dyDescent="0.3">
      <c r="A10" s="267"/>
      <c r="B10" s="264"/>
      <c r="C10" s="274"/>
      <c r="D10" s="265" t="s">
        <v>660</v>
      </c>
      <c r="E10" s="273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106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ht="24" customHeight="1" x14ac:dyDescent="0.2">
      <c r="A13" s="406">
        <v>121</v>
      </c>
      <c r="B13" s="345" t="s">
        <v>364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ht="37.5" x14ac:dyDescent="0.2">
      <c r="A14" s="295">
        <v>122</v>
      </c>
      <c r="B14" s="345" t="s">
        <v>365</v>
      </c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x14ac:dyDescent="0.2">
      <c r="A15" s="283"/>
      <c r="B15" s="372" t="s">
        <v>723</v>
      </c>
      <c r="C15" s="280" t="s">
        <v>506</v>
      </c>
      <c r="D15" s="280" t="s">
        <v>513</v>
      </c>
      <c r="E15" s="280"/>
      <c r="F15" s="701" t="s">
        <v>1058</v>
      </c>
      <c r="G15" s="702"/>
      <c r="H15" s="280"/>
      <c r="I15" s="280"/>
      <c r="J15" s="280" t="s">
        <v>790</v>
      </c>
    </row>
    <row r="16" spans="1:10" s="278" customFormat="1" x14ac:dyDescent="0.2">
      <c r="A16" s="283"/>
      <c r="B16" s="372" t="s">
        <v>724</v>
      </c>
      <c r="C16" s="280" t="s">
        <v>507</v>
      </c>
      <c r="D16" s="280" t="s">
        <v>513</v>
      </c>
      <c r="E16" s="280"/>
      <c r="F16" s="701" t="s">
        <v>1058</v>
      </c>
      <c r="G16" s="702"/>
      <c r="H16" s="280"/>
      <c r="I16" s="280"/>
      <c r="J16" s="280" t="s">
        <v>790</v>
      </c>
    </row>
    <row r="17" spans="1:10" s="278" customFormat="1" x14ac:dyDescent="0.2">
      <c r="A17" s="283"/>
      <c r="B17" s="372" t="s">
        <v>725</v>
      </c>
      <c r="C17" s="280" t="s">
        <v>508</v>
      </c>
      <c r="D17" s="280" t="s">
        <v>513</v>
      </c>
      <c r="E17" s="280"/>
      <c r="F17" s="701" t="s">
        <v>1058</v>
      </c>
      <c r="G17" s="702"/>
      <c r="H17" s="280"/>
      <c r="I17" s="280"/>
      <c r="J17" s="280" t="s">
        <v>790</v>
      </c>
    </row>
    <row r="18" spans="1:10" s="278" customFormat="1" x14ac:dyDescent="0.2">
      <c r="A18" s="283"/>
      <c r="B18" s="372" t="s">
        <v>726</v>
      </c>
      <c r="C18" s="280" t="s">
        <v>509</v>
      </c>
      <c r="D18" s="280" t="s">
        <v>513</v>
      </c>
      <c r="E18" s="280"/>
      <c r="F18" s="701" t="s">
        <v>1058</v>
      </c>
      <c r="G18" s="702"/>
      <c r="H18" s="280"/>
      <c r="I18" s="280"/>
      <c r="J18" s="280" t="s">
        <v>790</v>
      </c>
    </row>
    <row r="19" spans="1:10" s="278" customFormat="1" x14ac:dyDescent="0.2">
      <c r="A19" s="283"/>
      <c r="B19" s="372" t="s">
        <v>727</v>
      </c>
      <c r="C19" s="280" t="s">
        <v>510</v>
      </c>
      <c r="D19" s="280" t="s">
        <v>513</v>
      </c>
      <c r="E19" s="280"/>
      <c r="F19" s="701" t="s">
        <v>1058</v>
      </c>
      <c r="G19" s="702"/>
      <c r="H19" s="280"/>
      <c r="I19" s="280"/>
      <c r="J19" s="280" t="s">
        <v>790</v>
      </c>
    </row>
    <row r="20" spans="1:10" s="278" customFormat="1" ht="27.75" customHeight="1" x14ac:dyDescent="0.2">
      <c r="A20" s="283"/>
      <c r="B20" s="372" t="s">
        <v>788</v>
      </c>
      <c r="C20" s="280" t="s">
        <v>789</v>
      </c>
      <c r="D20" s="280" t="s">
        <v>513</v>
      </c>
      <c r="E20" s="280"/>
      <c r="F20" s="701" t="s">
        <v>1058</v>
      </c>
      <c r="G20" s="702"/>
      <c r="H20" s="280"/>
      <c r="I20" s="280"/>
      <c r="J20" s="280" t="s">
        <v>790</v>
      </c>
    </row>
    <row r="21" spans="1:10" s="278" customFormat="1" ht="42.75" customHeight="1" x14ac:dyDescent="0.2">
      <c r="A21" s="295">
        <v>123</v>
      </c>
      <c r="B21" s="345" t="s">
        <v>366</v>
      </c>
      <c r="C21" s="282"/>
      <c r="D21" s="282"/>
      <c r="E21" s="282"/>
      <c r="F21" s="703"/>
      <c r="G21" s="703"/>
      <c r="H21" s="282"/>
      <c r="I21" s="282"/>
      <c r="J21" s="282"/>
    </row>
    <row r="22" spans="1:10" s="278" customFormat="1" ht="31.5" customHeight="1" x14ac:dyDescent="0.2">
      <c r="A22" s="592"/>
      <c r="B22" s="704"/>
      <c r="C22" s="268"/>
      <c r="D22" s="268"/>
      <c r="E22" s="268"/>
      <c r="F22" s="705"/>
      <c r="G22" s="705"/>
      <c r="H22" s="268"/>
      <c r="I22" s="268"/>
      <c r="J22" s="268"/>
    </row>
    <row r="23" spans="1:10" ht="21" x14ac:dyDescent="0.35">
      <c r="A23" s="948" t="s">
        <v>1133</v>
      </c>
      <c r="B23" s="948"/>
      <c r="C23" s="948"/>
      <c r="D23" s="948"/>
      <c r="E23" s="948"/>
      <c r="F23" s="948"/>
      <c r="G23" s="948"/>
      <c r="H23" s="948"/>
      <c r="I23" s="948"/>
    </row>
    <row r="24" spans="1:10" ht="21" customHeight="1" x14ac:dyDescent="0.3">
      <c r="A24" s="267"/>
      <c r="B24" s="268" t="s">
        <v>30</v>
      </c>
      <c r="C24" s="269" t="s">
        <v>38</v>
      </c>
      <c r="D24" s="270" t="s">
        <v>33</v>
      </c>
      <c r="E24" s="264"/>
      <c r="F24" s="271" t="s">
        <v>34</v>
      </c>
      <c r="G24" s="264"/>
      <c r="H24" s="271" t="s">
        <v>1129</v>
      </c>
      <c r="I24" s="266"/>
    </row>
    <row r="25" spans="1:10" ht="21" customHeight="1" x14ac:dyDescent="0.3">
      <c r="A25" s="267"/>
      <c r="B25" s="268" t="s">
        <v>52</v>
      </c>
      <c r="C25" s="269" t="s">
        <v>186</v>
      </c>
      <c r="D25" s="272"/>
      <c r="F25" s="273"/>
      <c r="G25" s="273"/>
      <c r="H25" s="273"/>
    </row>
    <row r="26" spans="1:10" ht="21" customHeight="1" x14ac:dyDescent="0.3">
      <c r="A26" s="267"/>
      <c r="B26" s="268" t="s">
        <v>553</v>
      </c>
      <c r="C26" s="269" t="s">
        <v>656</v>
      </c>
      <c r="D26" s="272"/>
      <c r="E26" s="273"/>
      <c r="F26" s="273"/>
      <c r="G26" s="273"/>
    </row>
    <row r="27" spans="1:10" ht="21" customHeight="1" x14ac:dyDescent="0.3">
      <c r="A27" s="267"/>
      <c r="B27" s="268" t="s">
        <v>21</v>
      </c>
      <c r="C27" s="269" t="s">
        <v>1127</v>
      </c>
      <c r="D27" s="271" t="s">
        <v>53</v>
      </c>
      <c r="E27" s="269"/>
      <c r="F27" s="269" t="s">
        <v>54</v>
      </c>
      <c r="G27" s="269" t="s">
        <v>55</v>
      </c>
      <c r="H27" s="269" t="s">
        <v>58</v>
      </c>
      <c r="I27" s="269" t="s">
        <v>56</v>
      </c>
      <c r="J27" s="269" t="s">
        <v>57</v>
      </c>
    </row>
    <row r="28" spans="1:10" ht="21" customHeight="1" x14ac:dyDescent="0.3">
      <c r="A28" s="267"/>
      <c r="B28" s="264" t="s">
        <v>36</v>
      </c>
      <c r="C28" s="274"/>
      <c r="D28" s="265" t="s">
        <v>368</v>
      </c>
      <c r="F28" s="272"/>
      <c r="H28" s="272"/>
      <c r="J28" s="272"/>
    </row>
    <row r="29" spans="1:10" ht="21" customHeight="1" x14ac:dyDescent="0.3">
      <c r="A29" s="267"/>
      <c r="B29" s="264" t="s">
        <v>37</v>
      </c>
      <c r="C29" s="274"/>
      <c r="D29" s="265" t="s">
        <v>657</v>
      </c>
      <c r="E29" s="272"/>
      <c r="F29" s="273"/>
      <c r="G29" s="273"/>
      <c r="H29" s="273"/>
    </row>
    <row r="30" spans="1:10" ht="21" customHeight="1" x14ac:dyDescent="0.3">
      <c r="A30" s="267"/>
      <c r="B30" s="264"/>
      <c r="C30" s="274"/>
      <c r="D30" s="265" t="s">
        <v>658</v>
      </c>
      <c r="E30" s="273"/>
      <c r="F30" s="273"/>
      <c r="G30" s="273"/>
      <c r="H30" s="273"/>
    </row>
    <row r="31" spans="1:10" ht="21" customHeight="1" x14ac:dyDescent="0.3">
      <c r="A31" s="267"/>
      <c r="B31" s="264"/>
      <c r="C31" s="274"/>
      <c r="D31" s="265" t="s">
        <v>659</v>
      </c>
      <c r="E31" s="273"/>
      <c r="F31" s="273"/>
      <c r="G31" s="273"/>
      <c r="H31" s="273"/>
    </row>
    <row r="32" spans="1:10" ht="21" customHeight="1" x14ac:dyDescent="0.3">
      <c r="A32" s="267"/>
      <c r="B32" s="264"/>
      <c r="C32" s="274"/>
      <c r="D32" s="265" t="s">
        <v>660</v>
      </c>
      <c r="E32" s="273"/>
      <c r="F32" s="273"/>
      <c r="G32" s="273"/>
      <c r="H32" s="273"/>
    </row>
    <row r="33" spans="1:10" ht="21" customHeight="1" x14ac:dyDescent="0.3">
      <c r="A33" s="970" t="s">
        <v>0</v>
      </c>
      <c r="B33" s="970" t="s">
        <v>35</v>
      </c>
      <c r="C33" s="573" t="s">
        <v>1142</v>
      </c>
      <c r="D33" s="275" t="s">
        <v>1138</v>
      </c>
      <c r="E33" s="972" t="s">
        <v>1</v>
      </c>
      <c r="F33" s="973"/>
      <c r="G33" s="973"/>
      <c r="H33" s="973"/>
      <c r="I33" s="974"/>
      <c r="J33" s="967" t="s">
        <v>10</v>
      </c>
    </row>
    <row r="34" spans="1:10" ht="37.5" x14ac:dyDescent="0.3">
      <c r="A34" s="971"/>
      <c r="B34" s="971"/>
      <c r="C34" s="574" t="s">
        <v>1143</v>
      </c>
      <c r="D34" s="311" t="s">
        <v>28</v>
      </c>
      <c r="E34" s="312" t="s">
        <v>5</v>
      </c>
      <c r="F34" s="312" t="s">
        <v>6</v>
      </c>
      <c r="G34" s="312" t="s">
        <v>282</v>
      </c>
      <c r="H34" s="312" t="s">
        <v>29</v>
      </c>
      <c r="I34" s="312" t="s">
        <v>144</v>
      </c>
      <c r="J34" s="968"/>
    </row>
    <row r="35" spans="1:10" s="278" customFormat="1" ht="42.75" customHeight="1" x14ac:dyDescent="0.2">
      <c r="A35" s="295"/>
      <c r="B35" s="345"/>
      <c r="C35" s="282"/>
      <c r="D35" s="282"/>
      <c r="E35" s="282"/>
      <c r="F35" s="703"/>
      <c r="G35" s="703"/>
      <c r="H35" s="282"/>
      <c r="I35" s="282"/>
      <c r="J35" s="282"/>
    </row>
    <row r="36" spans="1:10" s="278" customFormat="1" x14ac:dyDescent="0.2">
      <c r="A36" s="283"/>
      <c r="B36" s="372" t="s">
        <v>728</v>
      </c>
      <c r="C36" s="280" t="s">
        <v>511</v>
      </c>
      <c r="D36" s="280" t="s">
        <v>513</v>
      </c>
      <c r="E36" s="280"/>
      <c r="F36" s="701" t="s">
        <v>1058</v>
      </c>
      <c r="G36" s="702"/>
      <c r="H36" s="280"/>
      <c r="I36" s="280"/>
      <c r="J36" s="280" t="s">
        <v>790</v>
      </c>
    </row>
    <row r="37" spans="1:10" ht="37.5" x14ac:dyDescent="0.3">
      <c r="A37" s="363">
        <v>124</v>
      </c>
      <c r="B37" s="345" t="s">
        <v>367</v>
      </c>
      <c r="C37" s="284"/>
      <c r="D37" s="285"/>
      <c r="E37" s="285"/>
      <c r="F37" s="285"/>
      <c r="G37" s="285"/>
      <c r="H37" s="285"/>
      <c r="I37" s="285"/>
      <c r="J37" s="285"/>
    </row>
    <row r="38" spans="1:10" x14ac:dyDescent="0.3">
      <c r="A38" s="285"/>
      <c r="B38" s="284"/>
      <c r="C38" s="284"/>
      <c r="D38" s="286"/>
      <c r="E38" s="287"/>
      <c r="F38" s="285"/>
      <c r="G38" s="285"/>
      <c r="H38" s="287"/>
      <c r="I38" s="285"/>
      <c r="J38" s="285"/>
    </row>
    <row r="39" spans="1:10" x14ac:dyDescent="0.3">
      <c r="A39" s="285"/>
      <c r="B39" s="284"/>
      <c r="C39" s="284"/>
      <c r="D39" s="285"/>
      <c r="E39" s="285"/>
      <c r="F39" s="285"/>
      <c r="G39" s="285"/>
      <c r="H39" s="285"/>
      <c r="I39" s="285"/>
      <c r="J39" s="285"/>
    </row>
    <row r="40" spans="1:10" x14ac:dyDescent="0.3">
      <c r="A40" s="342"/>
      <c r="B40" s="328"/>
      <c r="C40" s="284"/>
      <c r="D40" s="285"/>
      <c r="E40" s="285"/>
      <c r="F40" s="285"/>
      <c r="G40" s="285"/>
      <c r="H40" s="285"/>
      <c r="I40" s="285"/>
      <c r="J40" s="285"/>
    </row>
    <row r="41" spans="1:10" x14ac:dyDescent="0.3">
      <c r="A41" s="342"/>
      <c r="B41" s="328"/>
      <c r="C41" s="284"/>
      <c r="D41" s="285"/>
      <c r="E41" s="285"/>
      <c r="F41" s="285"/>
      <c r="G41" s="285"/>
      <c r="H41" s="285"/>
      <c r="I41" s="285"/>
      <c r="J41" s="285"/>
    </row>
    <row r="42" spans="1:10" x14ac:dyDescent="0.3">
      <c r="A42" s="329"/>
      <c r="B42" s="329"/>
      <c r="C42" s="329"/>
      <c r="D42" s="329"/>
      <c r="E42" s="329"/>
      <c r="F42" s="329"/>
      <c r="G42" s="329"/>
      <c r="H42" s="329"/>
      <c r="I42" s="329"/>
      <c r="J42" s="329"/>
    </row>
    <row r="43" spans="1:10" x14ac:dyDescent="0.3">
      <c r="B43" s="264"/>
    </row>
  </sheetData>
  <mergeCells count="10">
    <mergeCell ref="A23:I23"/>
    <mergeCell ref="A33:A34"/>
    <mergeCell ref="B33:B34"/>
    <mergeCell ref="E33:I33"/>
    <mergeCell ref="J33:J34"/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zoomScale="110" zoomScaleNormal="110" workbookViewId="0">
      <selection activeCell="C4" sqref="C4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1" style="265" customWidth="1"/>
    <col min="4" max="4" width="11.5703125" style="265" customWidth="1"/>
    <col min="5" max="5" width="9.140625" style="265" customWidth="1"/>
    <col min="6" max="6" width="8.28515625" style="265" customWidth="1"/>
    <col min="7" max="7" width="7.7109375" style="265" customWidth="1"/>
    <col min="8" max="8" width="7.85546875" style="265" customWidth="1"/>
    <col min="9" max="9" width="10" style="265" customWidth="1"/>
    <col min="10" max="10" width="12.28515625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33</v>
      </c>
      <c r="E3" s="264"/>
      <c r="F3" s="271" t="s">
        <v>34</v>
      </c>
      <c r="G3" s="264"/>
      <c r="H3" s="271" t="s">
        <v>1129</v>
      </c>
      <c r="I3" s="266"/>
    </row>
    <row r="4" spans="1:10" ht="21" customHeight="1" x14ac:dyDescent="0.3">
      <c r="A4" s="267"/>
      <c r="B4" s="268" t="s">
        <v>52</v>
      </c>
      <c r="C4" s="269" t="s">
        <v>188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661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1127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369</v>
      </c>
      <c r="F7" s="272"/>
      <c r="H7" s="272"/>
      <c r="J7" s="272"/>
    </row>
    <row r="8" spans="1:10" ht="21" customHeight="1" x14ac:dyDescent="0.3">
      <c r="A8" s="267"/>
      <c r="B8" s="264"/>
      <c r="C8" s="274"/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662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D10" s="265" t="s">
        <v>663</v>
      </c>
      <c r="E10" s="273"/>
      <c r="F10" s="273"/>
      <c r="G10" s="273"/>
      <c r="H10" s="273"/>
    </row>
    <row r="11" spans="1:10" ht="20.25" customHeight="1" x14ac:dyDescent="0.3">
      <c r="A11" s="970" t="s">
        <v>0</v>
      </c>
      <c r="B11" s="970" t="s">
        <v>35</v>
      </c>
      <c r="C11" s="106" t="s">
        <v>1142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1143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x14ac:dyDescent="0.2">
      <c r="A13" s="420">
        <v>125</v>
      </c>
      <c r="B13" s="421" t="s">
        <v>189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282"/>
      <c r="B14" s="316" t="s">
        <v>1091</v>
      </c>
      <c r="C14" s="282"/>
      <c r="D14" s="282"/>
      <c r="E14" s="282"/>
      <c r="F14" s="397" t="s">
        <v>454</v>
      </c>
      <c r="G14" s="674"/>
      <c r="H14" s="282"/>
      <c r="I14" s="282"/>
      <c r="J14" s="280" t="s">
        <v>1109</v>
      </c>
    </row>
    <row r="15" spans="1:10" s="278" customFormat="1" x14ac:dyDescent="0.2">
      <c r="A15" s="282"/>
      <c r="B15" s="282"/>
      <c r="C15" s="282"/>
      <c r="D15" s="282"/>
      <c r="E15" s="282"/>
      <c r="F15" s="674"/>
      <c r="G15" s="674"/>
      <c r="H15" s="282"/>
      <c r="I15" s="282"/>
      <c r="J15" s="282"/>
    </row>
    <row r="16" spans="1:10" x14ac:dyDescent="0.3">
      <c r="A16" s="284"/>
      <c r="B16" s="284"/>
      <c r="C16" s="284"/>
      <c r="D16" s="285"/>
      <c r="E16" s="285"/>
      <c r="F16" s="675"/>
      <c r="G16" s="675"/>
      <c r="H16" s="285"/>
      <c r="I16" s="285"/>
      <c r="J16" s="285"/>
    </row>
    <row r="17" spans="1:10" ht="37.5" x14ac:dyDescent="0.3">
      <c r="A17" s="422">
        <v>126</v>
      </c>
      <c r="B17" s="407" t="s">
        <v>190</v>
      </c>
      <c r="C17" s="284"/>
      <c r="D17" s="286"/>
      <c r="E17" s="287"/>
      <c r="F17" s="675"/>
      <c r="G17" s="675"/>
      <c r="H17" s="287"/>
      <c r="I17" s="285"/>
      <c r="J17" s="285"/>
    </row>
    <row r="18" spans="1:10" x14ac:dyDescent="0.3">
      <c r="A18" s="295"/>
      <c r="B18" s="316" t="s">
        <v>1091</v>
      </c>
      <c r="C18" s="282"/>
      <c r="D18" s="282"/>
      <c r="E18" s="282"/>
      <c r="F18" s="397" t="s">
        <v>454</v>
      </c>
      <c r="G18" s="675"/>
      <c r="H18" s="285"/>
      <c r="I18" s="285"/>
      <c r="J18" s="285" t="s">
        <v>1109</v>
      </c>
    </row>
    <row r="19" spans="1:10" ht="56.25" x14ac:dyDescent="0.3">
      <c r="A19" s="422">
        <v>127</v>
      </c>
      <c r="B19" s="407" t="s">
        <v>664</v>
      </c>
      <c r="C19" s="284"/>
      <c r="D19" s="285"/>
      <c r="E19" s="285"/>
      <c r="F19" s="675"/>
      <c r="G19" s="675"/>
      <c r="H19" s="285"/>
      <c r="I19" s="285"/>
      <c r="J19" s="285"/>
    </row>
    <row r="20" spans="1:10" x14ac:dyDescent="0.3">
      <c r="A20" s="356"/>
      <c r="B20" s="316" t="s">
        <v>1091</v>
      </c>
      <c r="C20" s="282"/>
      <c r="D20" s="282"/>
      <c r="E20" s="282"/>
      <c r="F20" s="397" t="s">
        <v>454</v>
      </c>
      <c r="G20" s="675"/>
      <c r="H20" s="285"/>
      <c r="I20" s="285"/>
      <c r="J20" s="285" t="s">
        <v>1109</v>
      </c>
    </row>
    <row r="21" spans="1:10" x14ac:dyDescent="0.3">
      <c r="A21" s="329"/>
      <c r="B21" s="329"/>
      <c r="C21" s="329"/>
      <c r="D21" s="329"/>
      <c r="E21" s="329"/>
      <c r="F21" s="329"/>
      <c r="G21" s="329"/>
      <c r="H21" s="329"/>
      <c r="I21" s="329"/>
      <c r="J21" s="329"/>
    </row>
    <row r="22" spans="1:10" x14ac:dyDescent="0.3">
      <c r="B22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topLeftCell="A7" zoomScaleNormal="100" workbookViewId="0">
      <selection activeCell="P14" sqref="P14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3.42578125" style="265" customWidth="1"/>
    <col min="4" max="4" width="10.7109375" style="265" customWidth="1"/>
    <col min="5" max="5" width="19" style="265" customWidth="1"/>
    <col min="6" max="6" width="15.5703125" style="265" customWidth="1"/>
    <col min="7" max="7" width="7.85546875" style="265" customWidth="1"/>
    <col min="8" max="8" width="7.28515625" style="265" customWidth="1"/>
    <col min="9" max="9" width="9.140625" style="265" customWidth="1"/>
    <col min="10" max="10" width="11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33</v>
      </c>
      <c r="E3" s="264"/>
      <c r="F3" s="271" t="s">
        <v>34</v>
      </c>
      <c r="G3" s="264"/>
      <c r="H3" s="271" t="s">
        <v>1129</v>
      </c>
      <c r="I3" s="266"/>
    </row>
    <row r="4" spans="1:10" ht="21" customHeight="1" x14ac:dyDescent="0.3">
      <c r="A4" s="267"/>
      <c r="B4" s="268" t="s">
        <v>52</v>
      </c>
      <c r="C4" s="269" t="s">
        <v>188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665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1126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370</v>
      </c>
      <c r="F7" s="272"/>
      <c r="H7" s="272"/>
      <c r="J7" s="272"/>
    </row>
    <row r="8" spans="1:10" ht="21" customHeight="1" x14ac:dyDescent="0.3">
      <c r="A8" s="267"/>
      <c r="B8" s="264"/>
      <c r="C8" s="274"/>
      <c r="D8" s="265" t="s">
        <v>371</v>
      </c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666</v>
      </c>
      <c r="E9" s="272"/>
      <c r="F9" s="273"/>
      <c r="G9" s="273"/>
      <c r="H9" s="273"/>
    </row>
    <row r="10" spans="1:10" ht="21" customHeight="1" x14ac:dyDescent="0.3">
      <c r="A10" s="970" t="s">
        <v>0</v>
      </c>
      <c r="B10" s="970" t="s">
        <v>35</v>
      </c>
      <c r="C10" s="106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1"/>
      <c r="B11" s="971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420">
        <v>128</v>
      </c>
      <c r="B12" s="421" t="s">
        <v>192</v>
      </c>
      <c r="C12" s="282"/>
      <c r="D12" s="282"/>
      <c r="E12" s="282"/>
      <c r="F12" s="282"/>
      <c r="G12" s="282"/>
      <c r="H12" s="282"/>
      <c r="I12" s="282"/>
      <c r="J12" s="282"/>
    </row>
    <row r="13" spans="1:10" x14ac:dyDescent="0.3">
      <c r="A13" s="423">
        <v>129</v>
      </c>
      <c r="B13" s="407" t="s">
        <v>193</v>
      </c>
      <c r="C13" s="284"/>
      <c r="D13" s="286"/>
      <c r="E13" s="389">
        <v>25500</v>
      </c>
      <c r="F13" s="285"/>
      <c r="G13" s="285"/>
      <c r="H13" s="287"/>
      <c r="I13" s="285"/>
      <c r="J13" s="285"/>
    </row>
    <row r="14" spans="1:10" ht="66" customHeight="1" x14ac:dyDescent="0.3">
      <c r="A14" s="283"/>
      <c r="B14" s="341" t="s">
        <v>522</v>
      </c>
      <c r="C14" s="357" t="s">
        <v>519</v>
      </c>
      <c r="D14" s="290" t="s">
        <v>521</v>
      </c>
      <c r="E14" s="291"/>
      <c r="F14" s="292">
        <v>25500</v>
      </c>
      <c r="G14" s="291"/>
      <c r="H14" s="291"/>
      <c r="I14" s="291"/>
      <c r="J14" s="291" t="s">
        <v>520</v>
      </c>
    </row>
    <row r="15" spans="1:10" x14ac:dyDescent="0.3">
      <c r="A15" s="422">
        <v>130</v>
      </c>
      <c r="B15" s="424" t="s">
        <v>194</v>
      </c>
      <c r="C15" s="284"/>
      <c r="D15" s="285"/>
      <c r="E15" s="285"/>
      <c r="F15" s="285"/>
      <c r="G15" s="285"/>
      <c r="H15" s="285"/>
      <c r="I15" s="285"/>
      <c r="J15" s="285"/>
    </row>
    <row r="16" spans="1:10" x14ac:dyDescent="0.3">
      <c r="A16" s="285"/>
      <c r="B16" s="316" t="s">
        <v>1091</v>
      </c>
      <c r="C16" s="282"/>
      <c r="D16" s="282"/>
      <c r="E16" s="282"/>
      <c r="F16" s="397" t="s">
        <v>454</v>
      </c>
      <c r="G16" s="285"/>
      <c r="H16" s="285"/>
      <c r="I16" s="285"/>
      <c r="J16" s="285" t="s">
        <v>1108</v>
      </c>
    </row>
    <row r="17" spans="1:10" ht="37.5" x14ac:dyDescent="0.3">
      <c r="A17" s="423">
        <v>131</v>
      </c>
      <c r="B17" s="425" t="s">
        <v>195</v>
      </c>
      <c r="C17" s="284"/>
      <c r="D17" s="285"/>
      <c r="E17" s="285"/>
      <c r="F17" s="285"/>
      <c r="G17" s="285"/>
      <c r="H17" s="285"/>
      <c r="I17" s="285"/>
      <c r="J17" s="285"/>
    </row>
    <row r="18" spans="1:10" ht="56.25" x14ac:dyDescent="0.3">
      <c r="A18" s="395"/>
      <c r="B18" s="365" t="s">
        <v>729</v>
      </c>
      <c r="C18" s="284" t="s">
        <v>525</v>
      </c>
      <c r="D18" s="290" t="s">
        <v>526</v>
      </c>
      <c r="E18" s="291"/>
      <c r="F18" s="291" t="s">
        <v>527</v>
      </c>
      <c r="G18" s="291"/>
      <c r="H18" s="291"/>
      <c r="I18" s="291"/>
      <c r="J18" s="291" t="s">
        <v>528</v>
      </c>
    </row>
    <row r="19" spans="1:10" x14ac:dyDescent="0.3">
      <c r="A19" s="969" t="s">
        <v>5</v>
      </c>
      <c r="B19" s="969"/>
      <c r="C19" s="969"/>
      <c r="D19" s="969"/>
      <c r="E19" s="551">
        <v>25500</v>
      </c>
      <c r="F19" s="551">
        <v>25500</v>
      </c>
      <c r="G19" s="329"/>
      <c r="H19" s="329"/>
      <c r="I19" s="329"/>
      <c r="J19" s="329"/>
    </row>
    <row r="20" spans="1:10" x14ac:dyDescent="0.3">
      <c r="B20" s="264"/>
    </row>
  </sheetData>
  <mergeCells count="6">
    <mergeCell ref="A19:D19"/>
    <mergeCell ref="J10:J11"/>
    <mergeCell ref="A1:I1"/>
    <mergeCell ref="A10:A11"/>
    <mergeCell ref="B10:B11"/>
    <mergeCell ref="E10:I10"/>
  </mergeCells>
  <pageMargins left="0.7" right="0.7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3"/>
  <sheetViews>
    <sheetView topLeftCell="A10" zoomScale="110" zoomScaleNormal="110" workbookViewId="0">
      <selection activeCell="M24" sqref="M24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3.140625" style="265" customWidth="1"/>
    <col min="4" max="4" width="11.5703125" style="265" customWidth="1"/>
    <col min="5" max="5" width="11.7109375" style="265" customWidth="1"/>
    <col min="6" max="6" width="11.42578125" style="265" customWidth="1"/>
    <col min="7" max="7" width="7.85546875" style="265" customWidth="1"/>
    <col min="8" max="8" width="8.5703125" style="265" customWidth="1"/>
    <col min="9" max="9" width="9.7109375" style="265" customWidth="1"/>
    <col min="10" max="10" width="13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21" customHeight="1" x14ac:dyDescent="0.3">
      <c r="A2" s="267"/>
      <c r="B2" s="268" t="s">
        <v>30</v>
      </c>
      <c r="C2" s="269" t="s">
        <v>38</v>
      </c>
      <c r="D2" s="270" t="s">
        <v>33</v>
      </c>
      <c r="E2" s="264"/>
      <c r="F2" s="271" t="s">
        <v>1125</v>
      </c>
      <c r="G2" s="264"/>
      <c r="H2" s="271" t="s">
        <v>31</v>
      </c>
      <c r="I2" s="266"/>
    </row>
    <row r="3" spans="1:10" ht="21" customHeight="1" x14ac:dyDescent="0.3">
      <c r="A3" s="267"/>
      <c r="B3" s="268" t="s">
        <v>52</v>
      </c>
      <c r="C3" s="269" t="s">
        <v>196</v>
      </c>
      <c r="D3" s="272"/>
      <c r="F3" s="273"/>
      <c r="G3" s="273"/>
      <c r="H3" s="273"/>
    </row>
    <row r="4" spans="1:10" ht="21" customHeight="1" x14ac:dyDescent="0.3">
      <c r="A4" s="267"/>
      <c r="B4" s="268" t="s">
        <v>553</v>
      </c>
      <c r="C4" s="269" t="s">
        <v>667</v>
      </c>
      <c r="D4" s="272"/>
      <c r="E4" s="273"/>
      <c r="F4" s="273"/>
      <c r="G4" s="273"/>
    </row>
    <row r="5" spans="1:10" ht="21" customHeight="1" x14ac:dyDescent="0.3">
      <c r="A5" s="267"/>
      <c r="B5" s="268" t="s">
        <v>21</v>
      </c>
      <c r="C5" s="269" t="s">
        <v>32</v>
      </c>
      <c r="D5" s="271" t="s">
        <v>1130</v>
      </c>
      <c r="E5" s="269"/>
      <c r="F5" s="269" t="s">
        <v>54</v>
      </c>
      <c r="G5" s="269" t="s">
        <v>55</v>
      </c>
      <c r="H5" s="269" t="s">
        <v>58</v>
      </c>
      <c r="I5" s="269" t="s">
        <v>56</v>
      </c>
      <c r="J5" s="269" t="s">
        <v>57</v>
      </c>
    </row>
    <row r="6" spans="1:10" ht="21" customHeight="1" x14ac:dyDescent="0.3">
      <c r="A6" s="267"/>
      <c r="B6" s="264" t="s">
        <v>36</v>
      </c>
      <c r="C6" s="274"/>
      <c r="D6" s="265" t="s">
        <v>372</v>
      </c>
      <c r="F6" s="272"/>
      <c r="H6" s="272"/>
      <c r="J6" s="272"/>
    </row>
    <row r="7" spans="1:10" ht="21" customHeight="1" x14ac:dyDescent="0.3">
      <c r="A7" s="267"/>
      <c r="B7" s="264" t="s">
        <v>37</v>
      </c>
      <c r="C7" s="274"/>
      <c r="D7" s="265" t="s">
        <v>668</v>
      </c>
      <c r="E7" s="272"/>
      <c r="F7" s="273"/>
      <c r="G7" s="273"/>
      <c r="H7" s="273"/>
    </row>
    <row r="8" spans="1:10" ht="21" customHeight="1" x14ac:dyDescent="0.3">
      <c r="A8" s="267"/>
      <c r="B8" s="264"/>
      <c r="C8" s="274"/>
      <c r="D8" s="265" t="s">
        <v>669</v>
      </c>
      <c r="E8" s="273"/>
      <c r="F8" s="273"/>
      <c r="G8" s="273"/>
      <c r="H8" s="273"/>
    </row>
    <row r="9" spans="1:10" x14ac:dyDescent="0.3">
      <c r="D9" s="265" t="s">
        <v>670</v>
      </c>
    </row>
    <row r="10" spans="1:10" ht="21" customHeight="1" x14ac:dyDescent="0.3">
      <c r="A10" s="970" t="s">
        <v>0</v>
      </c>
      <c r="B10" s="970" t="s">
        <v>35</v>
      </c>
      <c r="C10" s="106" t="s">
        <v>1148</v>
      </c>
      <c r="D10" s="275" t="s">
        <v>1138</v>
      </c>
      <c r="E10" s="972" t="s">
        <v>1</v>
      </c>
      <c r="F10" s="973"/>
      <c r="G10" s="973"/>
      <c r="H10" s="973"/>
      <c r="I10" s="974"/>
      <c r="J10" s="967" t="s">
        <v>10</v>
      </c>
    </row>
    <row r="11" spans="1:10" ht="37.5" x14ac:dyDescent="0.3">
      <c r="A11" s="978"/>
      <c r="B11" s="978"/>
      <c r="C11" s="574" t="s">
        <v>1149</v>
      </c>
      <c r="D11" s="311" t="s">
        <v>28</v>
      </c>
      <c r="E11" s="312" t="s">
        <v>5</v>
      </c>
      <c r="F11" s="312" t="s">
        <v>6</v>
      </c>
      <c r="G11" s="312" t="s">
        <v>282</v>
      </c>
      <c r="H11" s="312" t="s">
        <v>29</v>
      </c>
      <c r="I11" s="312" t="s">
        <v>144</v>
      </c>
      <c r="J11" s="968"/>
    </row>
    <row r="12" spans="1:10" s="278" customFormat="1" ht="37.5" x14ac:dyDescent="0.2">
      <c r="A12" s="422">
        <v>132</v>
      </c>
      <c r="B12" s="402" t="s">
        <v>197</v>
      </c>
      <c r="C12" s="282"/>
      <c r="D12" s="282"/>
      <c r="E12" s="282"/>
      <c r="F12" s="282"/>
      <c r="G12" s="282"/>
      <c r="H12" s="282"/>
      <c r="I12" s="282"/>
      <c r="J12" s="282"/>
    </row>
    <row r="13" spans="1:10" s="278" customFormat="1" ht="37.5" x14ac:dyDescent="0.2">
      <c r="A13" s="423">
        <v>133</v>
      </c>
      <c r="B13" s="402" t="s">
        <v>198</v>
      </c>
      <c r="C13" s="282"/>
      <c r="D13" s="282"/>
      <c r="E13" s="282"/>
      <c r="F13" s="282"/>
      <c r="G13" s="282"/>
      <c r="H13" s="282"/>
      <c r="I13" s="282"/>
      <c r="J13" s="282"/>
    </row>
    <row r="14" spans="1:10" ht="75" x14ac:dyDescent="0.3">
      <c r="A14" s="285"/>
      <c r="B14" s="426" t="s">
        <v>731</v>
      </c>
      <c r="C14" s="284" t="s">
        <v>537</v>
      </c>
      <c r="D14" s="355" t="s">
        <v>538</v>
      </c>
      <c r="E14" s="291"/>
      <c r="F14" s="291" t="s">
        <v>454</v>
      </c>
      <c r="G14" s="291"/>
      <c r="H14" s="291"/>
      <c r="I14" s="291"/>
      <c r="J14" s="291" t="s">
        <v>539</v>
      </c>
    </row>
    <row r="15" spans="1:10" ht="37.5" x14ac:dyDescent="0.3">
      <c r="A15" s="422">
        <v>134</v>
      </c>
      <c r="B15" s="402" t="s">
        <v>199</v>
      </c>
      <c r="C15" s="284"/>
      <c r="D15" s="285"/>
      <c r="E15" s="389">
        <v>145800</v>
      </c>
      <c r="F15" s="285"/>
      <c r="G15" s="285"/>
      <c r="H15" s="285"/>
      <c r="I15" s="285"/>
      <c r="J15" s="285"/>
    </row>
    <row r="16" spans="1:10" ht="56.25" x14ac:dyDescent="0.3">
      <c r="A16" s="295"/>
      <c r="B16" s="341" t="s">
        <v>730</v>
      </c>
      <c r="C16" s="284" t="s">
        <v>470</v>
      </c>
      <c r="D16" s="291" t="s">
        <v>471</v>
      </c>
      <c r="E16" s="285"/>
      <c r="F16" s="292">
        <v>145800</v>
      </c>
      <c r="G16" s="285"/>
      <c r="H16" s="285"/>
      <c r="I16" s="285"/>
      <c r="J16" s="291" t="s">
        <v>397</v>
      </c>
    </row>
    <row r="17" spans="1:10" x14ac:dyDescent="0.3">
      <c r="A17" s="592"/>
      <c r="B17" s="599"/>
      <c r="C17" s="598"/>
      <c r="D17" s="591"/>
      <c r="E17" s="272"/>
      <c r="F17" s="579"/>
      <c r="G17" s="272"/>
      <c r="H17" s="272"/>
      <c r="I17" s="272"/>
      <c r="J17" s="591"/>
    </row>
    <row r="18" spans="1:10" x14ac:dyDescent="0.3">
      <c r="A18" s="592"/>
      <c r="B18" s="599"/>
      <c r="C18" s="598"/>
      <c r="D18" s="591"/>
      <c r="E18" s="272"/>
      <c r="F18" s="579"/>
      <c r="G18" s="272"/>
      <c r="H18" s="272"/>
      <c r="I18" s="272"/>
      <c r="J18" s="591"/>
    </row>
    <row r="19" spans="1:10" ht="21" x14ac:dyDescent="0.35">
      <c r="A19" s="948" t="s">
        <v>1133</v>
      </c>
      <c r="B19" s="948"/>
      <c r="C19" s="948"/>
      <c r="D19" s="948"/>
      <c r="E19" s="948"/>
      <c r="F19" s="948"/>
      <c r="G19" s="948"/>
      <c r="H19" s="948"/>
      <c r="I19" s="948"/>
    </row>
    <row r="20" spans="1:10" ht="21" customHeight="1" x14ac:dyDescent="0.3">
      <c r="A20" s="267"/>
      <c r="B20" s="268" t="s">
        <v>30</v>
      </c>
      <c r="C20" s="269" t="s">
        <v>38</v>
      </c>
      <c r="D20" s="270" t="s">
        <v>33</v>
      </c>
      <c r="E20" s="264"/>
      <c r="F20" s="271" t="s">
        <v>1125</v>
      </c>
      <c r="G20" s="264"/>
      <c r="H20" s="271" t="s">
        <v>31</v>
      </c>
      <c r="I20" s="266"/>
    </row>
    <row r="21" spans="1:10" ht="21" customHeight="1" x14ac:dyDescent="0.3">
      <c r="A21" s="267"/>
      <c r="B21" s="268" t="s">
        <v>52</v>
      </c>
      <c r="C21" s="269" t="s">
        <v>196</v>
      </c>
      <c r="D21" s="272"/>
      <c r="F21" s="273"/>
      <c r="G21" s="273"/>
      <c r="H21" s="273"/>
    </row>
    <row r="22" spans="1:10" ht="21" customHeight="1" x14ac:dyDescent="0.3">
      <c r="A22" s="267"/>
      <c r="B22" s="268" t="s">
        <v>553</v>
      </c>
      <c r="C22" s="269" t="s">
        <v>667</v>
      </c>
      <c r="D22" s="272"/>
      <c r="E22" s="273"/>
      <c r="F22" s="273"/>
      <c r="G22" s="273"/>
    </row>
    <row r="23" spans="1:10" ht="21" customHeight="1" x14ac:dyDescent="0.3">
      <c r="A23" s="267"/>
      <c r="B23" s="268" t="s">
        <v>21</v>
      </c>
      <c r="C23" s="269" t="s">
        <v>32</v>
      </c>
      <c r="D23" s="271" t="s">
        <v>1130</v>
      </c>
      <c r="E23" s="269"/>
      <c r="F23" s="269" t="s">
        <v>54</v>
      </c>
      <c r="G23" s="269" t="s">
        <v>55</v>
      </c>
      <c r="H23" s="269" t="s">
        <v>58</v>
      </c>
      <c r="I23" s="269" t="s">
        <v>56</v>
      </c>
      <c r="J23" s="269" t="s">
        <v>57</v>
      </c>
    </row>
    <row r="24" spans="1:10" ht="21" customHeight="1" x14ac:dyDescent="0.3">
      <c r="A24" s="267"/>
      <c r="B24" s="264" t="s">
        <v>36</v>
      </c>
      <c r="C24" s="274"/>
      <c r="D24" s="265" t="s">
        <v>372</v>
      </c>
      <c r="F24" s="272"/>
      <c r="H24" s="272"/>
      <c r="J24" s="272"/>
    </row>
    <row r="25" spans="1:10" ht="21" customHeight="1" x14ac:dyDescent="0.3">
      <c r="A25" s="267"/>
      <c r="B25" s="264" t="s">
        <v>37</v>
      </c>
      <c r="C25" s="274"/>
      <c r="D25" s="265" t="s">
        <v>668</v>
      </c>
      <c r="E25" s="272"/>
      <c r="F25" s="273"/>
      <c r="G25" s="273"/>
      <c r="H25" s="273"/>
    </row>
    <row r="26" spans="1:10" ht="21" customHeight="1" x14ac:dyDescent="0.3">
      <c r="A26" s="267"/>
      <c r="B26" s="264"/>
      <c r="C26" s="274"/>
      <c r="D26" s="265" t="s">
        <v>669</v>
      </c>
      <c r="E26" s="273"/>
      <c r="F26" s="273"/>
      <c r="G26" s="273"/>
      <c r="H26" s="273"/>
    </row>
    <row r="27" spans="1:10" x14ac:dyDescent="0.3">
      <c r="D27" s="265" t="s">
        <v>670</v>
      </c>
    </row>
    <row r="28" spans="1:10" ht="21" customHeight="1" x14ac:dyDescent="0.3">
      <c r="A28" s="970" t="s">
        <v>0</v>
      </c>
      <c r="B28" s="970" t="s">
        <v>35</v>
      </c>
      <c r="C28" s="573" t="s">
        <v>1148</v>
      </c>
      <c r="D28" s="275" t="s">
        <v>1138</v>
      </c>
      <c r="E28" s="972" t="s">
        <v>1</v>
      </c>
      <c r="F28" s="973"/>
      <c r="G28" s="973"/>
      <c r="H28" s="973"/>
      <c r="I28" s="974"/>
      <c r="J28" s="967" t="s">
        <v>10</v>
      </c>
    </row>
    <row r="29" spans="1:10" ht="37.5" x14ac:dyDescent="0.3">
      <c r="A29" s="978"/>
      <c r="B29" s="978"/>
      <c r="C29" s="574" t="s">
        <v>1149</v>
      </c>
      <c r="D29" s="311" t="s">
        <v>28</v>
      </c>
      <c r="E29" s="312" t="s">
        <v>5</v>
      </c>
      <c r="F29" s="312" t="s">
        <v>6</v>
      </c>
      <c r="G29" s="312" t="s">
        <v>282</v>
      </c>
      <c r="H29" s="312" t="s">
        <v>29</v>
      </c>
      <c r="I29" s="312" t="s">
        <v>144</v>
      </c>
      <c r="J29" s="968"/>
    </row>
    <row r="30" spans="1:10" x14ac:dyDescent="0.3">
      <c r="A30" s="295"/>
      <c r="B30" s="407"/>
      <c r="C30" s="284"/>
      <c r="D30" s="291"/>
      <c r="E30" s="285"/>
      <c r="F30" s="292"/>
      <c r="G30" s="285"/>
      <c r="H30" s="285"/>
      <c r="I30" s="285"/>
      <c r="J30" s="291"/>
    </row>
    <row r="31" spans="1:10" ht="37.5" x14ac:dyDescent="0.3">
      <c r="A31" s="423">
        <v>135</v>
      </c>
      <c r="B31" s="402" t="s">
        <v>200</v>
      </c>
      <c r="C31" s="284"/>
      <c r="D31" s="285"/>
      <c r="E31" s="285"/>
      <c r="F31" s="285"/>
      <c r="G31" s="285"/>
      <c r="H31" s="285"/>
      <c r="I31" s="285"/>
      <c r="J31" s="285"/>
    </row>
    <row r="32" spans="1:10" x14ac:dyDescent="0.3">
      <c r="A32" s="975" t="s">
        <v>5</v>
      </c>
      <c r="B32" s="976"/>
      <c r="C32" s="976"/>
      <c r="D32" s="977"/>
      <c r="E32" s="551">
        <v>145800</v>
      </c>
      <c r="F32" s="551">
        <v>145800</v>
      </c>
      <c r="G32" s="329"/>
      <c r="H32" s="329"/>
      <c r="I32" s="329"/>
      <c r="J32" s="329"/>
    </row>
    <row r="33" spans="2:2" x14ac:dyDescent="0.3">
      <c r="B33" s="264"/>
    </row>
  </sheetData>
  <mergeCells count="11">
    <mergeCell ref="A32:D32"/>
    <mergeCell ref="J10:J11"/>
    <mergeCell ref="A1:I1"/>
    <mergeCell ref="A10:A11"/>
    <mergeCell ref="B10:B11"/>
    <mergeCell ref="E10:I10"/>
    <mergeCell ref="A19:I19"/>
    <mergeCell ref="A28:A29"/>
    <mergeCell ref="B28:B29"/>
    <mergeCell ref="E28:I28"/>
    <mergeCell ref="J28:J29"/>
  </mergeCells>
  <pageMargins left="0.7" right="0.7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6"/>
  <sheetViews>
    <sheetView zoomScale="110" zoomScaleNormal="110" workbookViewId="0">
      <selection activeCell="B7" sqref="B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0.140625" style="265" customWidth="1"/>
    <col min="4" max="4" width="10.42578125" style="265" customWidth="1"/>
    <col min="5" max="5" width="7.7109375" style="265" customWidth="1"/>
    <col min="6" max="6" width="9.7109375" style="265" customWidth="1"/>
    <col min="7" max="7" width="7" style="265" customWidth="1"/>
    <col min="8" max="8" width="7.5703125" style="265" customWidth="1"/>
    <col min="9" max="9" width="9.85546875" style="265" customWidth="1"/>
    <col min="10" max="10" width="13" style="265" customWidth="1"/>
    <col min="11" max="16384" width="9.140625" style="265"/>
  </cols>
  <sheetData>
    <row r="1" spans="1:10" ht="21" x14ac:dyDescent="0.35">
      <c r="A1" s="948" t="s">
        <v>1133</v>
      </c>
      <c r="B1" s="948"/>
      <c r="C1" s="948"/>
      <c r="D1" s="948"/>
      <c r="E1" s="948"/>
      <c r="F1" s="948"/>
      <c r="G1" s="948"/>
      <c r="H1" s="948"/>
      <c r="I1" s="948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33</v>
      </c>
      <c r="E3" s="264"/>
      <c r="F3" s="271" t="s">
        <v>34</v>
      </c>
      <c r="G3" s="264"/>
      <c r="H3" s="271" t="s">
        <v>1129</v>
      </c>
      <c r="I3" s="266"/>
    </row>
    <row r="4" spans="1:10" ht="21" customHeight="1" x14ac:dyDescent="0.3">
      <c r="A4" s="267"/>
      <c r="B4" s="268" t="s">
        <v>52</v>
      </c>
      <c r="C4" s="269" t="s">
        <v>373</v>
      </c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671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32</v>
      </c>
      <c r="D6" s="271" t="s">
        <v>1130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C7" s="274"/>
      <c r="D7" s="265" t="s">
        <v>374</v>
      </c>
      <c r="F7" s="272"/>
      <c r="H7" s="272"/>
      <c r="J7" s="272"/>
    </row>
    <row r="8" spans="1:10" ht="21" customHeight="1" x14ac:dyDescent="0.3">
      <c r="A8" s="267"/>
      <c r="B8" s="264"/>
      <c r="C8" s="274"/>
      <c r="F8" s="272"/>
      <c r="H8" s="272"/>
    </row>
    <row r="9" spans="1:10" ht="21" customHeight="1" x14ac:dyDescent="0.3">
      <c r="A9" s="267"/>
      <c r="B9" s="264" t="s">
        <v>37</v>
      </c>
      <c r="C9" s="274"/>
      <c r="D9" s="265" t="s">
        <v>672</v>
      </c>
      <c r="E9" s="272"/>
      <c r="F9" s="273"/>
      <c r="G9" s="273"/>
      <c r="H9" s="273"/>
    </row>
    <row r="10" spans="1:10" ht="21" customHeight="1" x14ac:dyDescent="0.3">
      <c r="A10" s="267"/>
      <c r="B10" s="264"/>
      <c r="C10" s="274"/>
      <c r="E10" s="273"/>
      <c r="F10" s="273"/>
      <c r="G10" s="273"/>
      <c r="H10" s="273"/>
    </row>
    <row r="11" spans="1:10" ht="21" customHeight="1" x14ac:dyDescent="0.3">
      <c r="A11" s="970" t="s">
        <v>0</v>
      </c>
      <c r="B11" s="970" t="s">
        <v>35</v>
      </c>
      <c r="C11" s="106" t="s">
        <v>1148</v>
      </c>
      <c r="D11" s="275" t="s">
        <v>1138</v>
      </c>
      <c r="E11" s="972" t="s">
        <v>1</v>
      </c>
      <c r="F11" s="973"/>
      <c r="G11" s="973"/>
      <c r="H11" s="973"/>
      <c r="I11" s="974"/>
      <c r="J11" s="967" t="s">
        <v>10</v>
      </c>
    </row>
    <row r="12" spans="1:10" ht="37.5" x14ac:dyDescent="0.3">
      <c r="A12" s="971"/>
      <c r="B12" s="971"/>
      <c r="C12" s="574" t="s">
        <v>1149</v>
      </c>
      <c r="D12" s="311" t="s">
        <v>28</v>
      </c>
      <c r="E12" s="312" t="s">
        <v>5</v>
      </c>
      <c r="F12" s="312" t="s">
        <v>6</v>
      </c>
      <c r="G12" s="312" t="s">
        <v>282</v>
      </c>
      <c r="H12" s="312" t="s">
        <v>29</v>
      </c>
      <c r="I12" s="312" t="s">
        <v>144</v>
      </c>
      <c r="J12" s="968"/>
    </row>
    <row r="13" spans="1:10" s="278" customFormat="1" x14ac:dyDescent="0.2">
      <c r="A13" s="427">
        <v>136</v>
      </c>
      <c r="B13" s="421" t="s">
        <v>201</v>
      </c>
      <c r="C13" s="282"/>
      <c r="D13" s="282"/>
      <c r="E13" s="282"/>
      <c r="F13" s="282"/>
      <c r="G13" s="282"/>
      <c r="H13" s="282"/>
      <c r="I13" s="282"/>
      <c r="J13" s="282"/>
    </row>
    <row r="14" spans="1:10" s="278" customFormat="1" x14ac:dyDescent="0.2">
      <c r="A14" s="282"/>
      <c r="B14" s="282"/>
      <c r="C14" s="282"/>
      <c r="D14" s="282"/>
      <c r="E14" s="282"/>
      <c r="F14" s="282"/>
      <c r="G14" s="282"/>
      <c r="H14" s="282"/>
      <c r="I14" s="282"/>
      <c r="J14" s="282"/>
    </row>
    <row r="15" spans="1:10" s="278" customFormat="1" x14ac:dyDescent="0.2">
      <c r="A15" s="282"/>
      <c r="B15" s="282"/>
      <c r="C15" s="282"/>
      <c r="D15" s="282"/>
      <c r="E15" s="282"/>
      <c r="F15" s="282"/>
      <c r="G15" s="282"/>
      <c r="H15" s="282"/>
      <c r="I15" s="282"/>
      <c r="J15" s="282"/>
    </row>
    <row r="16" spans="1:10" x14ac:dyDescent="0.3">
      <c r="A16" s="284"/>
      <c r="B16" s="284"/>
      <c r="C16" s="284"/>
      <c r="D16" s="285"/>
      <c r="E16" s="285"/>
      <c r="F16" s="285"/>
      <c r="G16" s="285"/>
      <c r="H16" s="285"/>
      <c r="I16" s="285"/>
      <c r="J16" s="285"/>
    </row>
    <row r="17" spans="1:10" x14ac:dyDescent="0.3">
      <c r="A17" s="423">
        <v>137</v>
      </c>
      <c r="B17" s="428" t="s">
        <v>202</v>
      </c>
      <c r="C17" s="284"/>
      <c r="D17" s="286"/>
      <c r="E17" s="287"/>
      <c r="F17" s="285"/>
      <c r="G17" s="285"/>
      <c r="H17" s="287"/>
      <c r="I17" s="285"/>
      <c r="J17" s="285"/>
    </row>
    <row r="18" spans="1:10" x14ac:dyDescent="0.3">
      <c r="A18" s="295"/>
      <c r="B18" s="316" t="s">
        <v>1091</v>
      </c>
      <c r="C18" s="282"/>
      <c r="D18" s="282"/>
      <c r="E18" s="282"/>
      <c r="F18" s="397" t="s">
        <v>454</v>
      </c>
      <c r="G18" s="285"/>
      <c r="H18" s="285"/>
      <c r="I18" s="285"/>
      <c r="J18" s="285" t="s">
        <v>1073</v>
      </c>
    </row>
    <row r="19" spans="1:10" x14ac:dyDescent="0.3">
      <c r="A19" s="423">
        <v>138</v>
      </c>
      <c r="B19" s="429" t="s">
        <v>203</v>
      </c>
      <c r="C19" s="284"/>
      <c r="D19" s="285"/>
      <c r="E19" s="285"/>
      <c r="F19" s="675"/>
      <c r="G19" s="285"/>
      <c r="H19" s="285"/>
      <c r="I19" s="285"/>
      <c r="J19" s="285"/>
    </row>
    <row r="20" spans="1:10" x14ac:dyDescent="0.3">
      <c r="A20" s="356"/>
      <c r="B20" s="284"/>
      <c r="C20" s="284"/>
      <c r="D20" s="285"/>
      <c r="E20" s="285"/>
      <c r="F20" s="675"/>
      <c r="G20" s="285"/>
      <c r="H20" s="285"/>
      <c r="I20" s="285"/>
      <c r="J20" s="285"/>
    </row>
    <row r="21" spans="1:10" x14ac:dyDescent="0.3">
      <c r="A21" s="430">
        <v>139</v>
      </c>
      <c r="B21" s="429" t="s">
        <v>204</v>
      </c>
      <c r="C21" s="284"/>
      <c r="D21" s="285"/>
      <c r="E21" s="285"/>
      <c r="F21" s="675"/>
      <c r="G21" s="285"/>
      <c r="H21" s="285"/>
      <c r="I21" s="285"/>
      <c r="J21" s="285"/>
    </row>
    <row r="22" spans="1:10" ht="23.25" customHeight="1" x14ac:dyDescent="0.3">
      <c r="A22" s="285"/>
      <c r="B22" s="284" t="s">
        <v>1110</v>
      </c>
      <c r="C22" s="284"/>
      <c r="D22" s="285"/>
      <c r="E22" s="285"/>
      <c r="F22" s="397" t="s">
        <v>454</v>
      </c>
      <c r="G22" s="285"/>
      <c r="H22" s="285"/>
      <c r="I22" s="285"/>
      <c r="J22" s="285" t="s">
        <v>1073</v>
      </c>
    </row>
    <row r="23" spans="1:10" x14ac:dyDescent="0.3">
      <c r="A23" s="342"/>
      <c r="B23" s="328"/>
      <c r="C23" s="284"/>
      <c r="D23" s="285"/>
      <c r="E23" s="285"/>
      <c r="F23" s="285"/>
      <c r="G23" s="285"/>
      <c r="H23" s="285"/>
      <c r="I23" s="285"/>
      <c r="J23" s="285"/>
    </row>
    <row r="24" spans="1:10" x14ac:dyDescent="0.3">
      <c r="A24" s="342"/>
      <c r="B24" s="328"/>
      <c r="C24" s="284"/>
      <c r="D24" s="285"/>
      <c r="E24" s="285"/>
      <c r="F24" s="285"/>
      <c r="G24" s="285"/>
      <c r="H24" s="285"/>
      <c r="I24" s="285"/>
      <c r="J24" s="285"/>
    </row>
    <row r="25" spans="1:10" x14ac:dyDescent="0.3">
      <c r="A25" s="329"/>
      <c r="B25" s="329"/>
      <c r="C25" s="329"/>
      <c r="D25" s="329"/>
      <c r="E25" s="329"/>
      <c r="F25" s="329"/>
      <c r="G25" s="329"/>
      <c r="H25" s="329"/>
      <c r="I25" s="329"/>
      <c r="J25" s="329"/>
    </row>
    <row r="26" spans="1:10" x14ac:dyDescent="0.3">
      <c r="B26" s="264"/>
    </row>
  </sheetData>
  <mergeCells count="5">
    <mergeCell ref="J11:J12"/>
    <mergeCell ref="A1:I1"/>
    <mergeCell ref="A11:A12"/>
    <mergeCell ref="B11:B12"/>
    <mergeCell ref="E11:I11"/>
  </mergeCells>
  <pageMargins left="0.7" right="0.7" top="0.75" bottom="0.75" header="0.3" footer="0.3"/>
  <pageSetup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82"/>
  <sheetViews>
    <sheetView zoomScale="130" zoomScaleNormal="130" workbookViewId="0">
      <selection activeCell="J77" sqref="J77"/>
    </sheetView>
  </sheetViews>
  <sheetFormatPr defaultColWidth="9.140625" defaultRowHeight="18.75" x14ac:dyDescent="0.3"/>
  <cols>
    <col min="1" max="1" width="5.7109375" style="265" customWidth="1"/>
    <col min="2" max="2" width="33.28515625" style="265" customWidth="1"/>
    <col min="3" max="3" width="11.5703125" style="265" customWidth="1"/>
    <col min="4" max="4" width="10.140625" style="265" customWidth="1"/>
    <col min="5" max="5" width="16.7109375" style="265" customWidth="1"/>
    <col min="6" max="6" width="15.42578125" style="265" customWidth="1"/>
    <col min="7" max="7" width="14.28515625" style="265" customWidth="1"/>
    <col min="8" max="8" width="6" style="265" customWidth="1"/>
    <col min="9" max="9" width="4.85546875" style="265" customWidth="1"/>
    <col min="10" max="10" width="13.85546875" style="265" customWidth="1"/>
    <col min="11" max="11" width="9.140625" style="265"/>
    <col min="12" max="12" width="14.42578125" style="265" customWidth="1"/>
    <col min="13" max="13" width="12.140625" style="265" customWidth="1"/>
    <col min="14" max="14" width="14.85546875" style="265" customWidth="1"/>
    <col min="15" max="16384" width="9.140625" style="265"/>
  </cols>
  <sheetData>
    <row r="1" spans="1:10" x14ac:dyDescent="0.3">
      <c r="A1" s="981" t="s">
        <v>486</v>
      </c>
      <c r="B1" s="981"/>
      <c r="C1" s="981"/>
      <c r="D1" s="981"/>
      <c r="E1" s="981"/>
      <c r="F1" s="981"/>
      <c r="G1" s="981"/>
      <c r="H1" s="981"/>
      <c r="I1" s="981"/>
      <c r="J1" s="981"/>
    </row>
    <row r="2" spans="1:10" ht="12.7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</row>
    <row r="3" spans="1:10" ht="21" customHeight="1" x14ac:dyDescent="0.3">
      <c r="A3" s="267"/>
      <c r="B3" s="268" t="s">
        <v>30</v>
      </c>
      <c r="C3" s="269" t="s">
        <v>38</v>
      </c>
      <c r="D3" s="270" t="s">
        <v>33</v>
      </c>
      <c r="E3" s="264"/>
      <c r="F3" s="271" t="s">
        <v>34</v>
      </c>
      <c r="G3" s="264"/>
      <c r="H3" s="271" t="s">
        <v>487</v>
      </c>
      <c r="I3" s="266"/>
    </row>
    <row r="4" spans="1:10" ht="21" customHeight="1" x14ac:dyDescent="0.3">
      <c r="A4" s="267"/>
      <c r="B4" s="268" t="s">
        <v>52</v>
      </c>
      <c r="C4" s="269"/>
      <c r="D4" s="272"/>
      <c r="F4" s="273"/>
      <c r="G4" s="273"/>
      <c r="H4" s="273"/>
    </row>
    <row r="5" spans="1:10" ht="21" customHeight="1" x14ac:dyDescent="0.3">
      <c r="A5" s="267"/>
      <c r="B5" s="268" t="s">
        <v>553</v>
      </c>
      <c r="C5" s="269" t="s">
        <v>744</v>
      </c>
      <c r="D5" s="272"/>
      <c r="E5" s="273"/>
      <c r="F5" s="273"/>
      <c r="G5" s="273"/>
    </row>
    <row r="6" spans="1:10" ht="21" customHeight="1" x14ac:dyDescent="0.3">
      <c r="A6" s="267"/>
      <c r="B6" s="268" t="s">
        <v>21</v>
      </c>
      <c r="C6" s="269" t="s">
        <v>488</v>
      </c>
      <c r="D6" s="271" t="s">
        <v>53</v>
      </c>
      <c r="E6" s="269"/>
      <c r="F6" s="269" t="s">
        <v>54</v>
      </c>
      <c r="G6" s="269" t="s">
        <v>55</v>
      </c>
      <c r="H6" s="269" t="s">
        <v>58</v>
      </c>
      <c r="I6" s="269" t="s">
        <v>56</v>
      </c>
      <c r="J6" s="269" t="s">
        <v>57</v>
      </c>
    </row>
    <row r="7" spans="1:10" ht="21" customHeight="1" x14ac:dyDescent="0.3">
      <c r="A7" s="267"/>
      <c r="B7" s="264" t="s">
        <v>36</v>
      </c>
      <c r="D7" s="265" t="s">
        <v>673</v>
      </c>
      <c r="F7" s="272"/>
      <c r="H7" s="272"/>
      <c r="J7" s="272"/>
    </row>
    <row r="8" spans="1:10" ht="21" customHeight="1" x14ac:dyDescent="0.3">
      <c r="A8" s="267"/>
      <c r="B8" s="264"/>
      <c r="F8" s="272"/>
      <c r="H8" s="272"/>
    </row>
    <row r="9" spans="1:10" ht="21" customHeight="1" x14ac:dyDescent="0.3">
      <c r="A9" s="267"/>
      <c r="B9" s="264" t="s">
        <v>37</v>
      </c>
      <c r="E9" s="272"/>
      <c r="F9" s="273"/>
      <c r="G9" s="273"/>
      <c r="H9" s="273"/>
    </row>
    <row r="10" spans="1:10" ht="21" customHeight="1" x14ac:dyDescent="0.3">
      <c r="A10" s="267"/>
      <c r="B10" s="264"/>
      <c r="E10" s="273"/>
      <c r="F10" s="273"/>
      <c r="G10" s="273"/>
      <c r="H10" s="273"/>
    </row>
    <row r="11" spans="1:10" s="431" customFormat="1" x14ac:dyDescent="0.3">
      <c r="A11" s="982" t="s">
        <v>0</v>
      </c>
      <c r="B11" s="982" t="s">
        <v>35</v>
      </c>
      <c r="C11" s="779" t="s">
        <v>26</v>
      </c>
      <c r="D11" s="780" t="s">
        <v>27</v>
      </c>
      <c r="E11" s="984" t="s">
        <v>1</v>
      </c>
      <c r="F11" s="985"/>
      <c r="G11" s="985"/>
      <c r="H11" s="985"/>
      <c r="I11" s="986"/>
      <c r="J11" s="987" t="s">
        <v>10</v>
      </c>
    </row>
    <row r="12" spans="1:10" s="431" customFormat="1" ht="93.75" x14ac:dyDescent="0.3">
      <c r="A12" s="983"/>
      <c r="B12" s="983"/>
      <c r="C12" s="781"/>
      <c r="D12" s="782" t="s">
        <v>28</v>
      </c>
      <c r="E12" s="783" t="s">
        <v>5</v>
      </c>
      <c r="F12" s="783" t="s">
        <v>6</v>
      </c>
      <c r="G12" s="783" t="s">
        <v>282</v>
      </c>
      <c r="H12" s="783" t="s">
        <v>29</v>
      </c>
      <c r="I12" s="783" t="s">
        <v>144</v>
      </c>
      <c r="J12" s="988"/>
    </row>
    <row r="13" spans="1:10" s="431" customFormat="1" x14ac:dyDescent="0.3">
      <c r="A13" s="432">
        <v>140</v>
      </c>
      <c r="B13" s="784" t="s">
        <v>674</v>
      </c>
      <c r="C13" s="432"/>
      <c r="D13" s="784"/>
      <c r="E13" s="785"/>
      <c r="F13" s="786"/>
      <c r="G13" s="785"/>
      <c r="H13" s="785"/>
      <c r="I13" s="785"/>
      <c r="J13" s="787"/>
    </row>
    <row r="14" spans="1:10" s="431" customFormat="1" x14ac:dyDescent="0.3">
      <c r="A14" s="788">
        <v>140.1</v>
      </c>
      <c r="B14" s="789" t="s">
        <v>489</v>
      </c>
      <c r="C14" s="790"/>
      <c r="D14" s="791"/>
      <c r="E14" s="792"/>
      <c r="F14" s="793"/>
      <c r="G14" s="792"/>
      <c r="H14" s="792"/>
      <c r="I14" s="792"/>
      <c r="J14" s="794"/>
    </row>
    <row r="15" spans="1:10" s="431" customFormat="1" x14ac:dyDescent="0.3">
      <c r="A15" s="433"/>
      <c r="B15" s="795" t="s">
        <v>732</v>
      </c>
      <c r="C15" s="796" t="s">
        <v>495</v>
      </c>
      <c r="D15" s="791" t="s">
        <v>490</v>
      </c>
      <c r="E15" s="797">
        <v>10688000</v>
      </c>
      <c r="F15" s="793"/>
      <c r="G15" s="797">
        <v>10688000</v>
      </c>
      <c r="H15" s="792"/>
      <c r="I15" s="792"/>
      <c r="J15" s="794" t="s">
        <v>496</v>
      </c>
    </row>
    <row r="16" spans="1:10" s="431" customFormat="1" x14ac:dyDescent="0.3">
      <c r="A16" s="433"/>
      <c r="B16" s="795" t="s">
        <v>733</v>
      </c>
      <c r="C16" s="796" t="s">
        <v>495</v>
      </c>
      <c r="D16" s="791" t="s">
        <v>490</v>
      </c>
      <c r="E16" s="797">
        <v>2720000</v>
      </c>
      <c r="F16" s="434"/>
      <c r="G16" s="797">
        <v>2720000</v>
      </c>
      <c r="H16" s="792"/>
      <c r="I16" s="792"/>
      <c r="J16" s="794" t="s">
        <v>496</v>
      </c>
    </row>
    <row r="17" spans="1:10" s="431" customFormat="1" x14ac:dyDescent="0.3">
      <c r="A17" s="435"/>
      <c r="B17" s="798" t="s">
        <v>734</v>
      </c>
      <c r="C17" s="796" t="s">
        <v>495</v>
      </c>
      <c r="D17" s="799" t="s">
        <v>490</v>
      </c>
      <c r="E17" s="800">
        <v>4159016</v>
      </c>
      <c r="F17" s="800">
        <v>4159016</v>
      </c>
      <c r="G17" s="801"/>
      <c r="H17" s="801"/>
      <c r="I17" s="801"/>
      <c r="J17" s="794" t="s">
        <v>496</v>
      </c>
    </row>
    <row r="18" spans="1:10" s="431" customFormat="1" ht="37.5" x14ac:dyDescent="0.3">
      <c r="A18" s="436"/>
      <c r="B18" s="802" t="s">
        <v>735</v>
      </c>
      <c r="C18" s="796" t="s">
        <v>495</v>
      </c>
      <c r="D18" s="803" t="s">
        <v>490</v>
      </c>
      <c r="E18" s="804">
        <f>SUM(F18:G18)</f>
        <v>9815600</v>
      </c>
      <c r="F18" s="805">
        <v>1810000</v>
      </c>
      <c r="G18" s="806">
        <v>8005600</v>
      </c>
      <c r="I18" s="807"/>
      <c r="J18" s="794" t="s">
        <v>496</v>
      </c>
    </row>
    <row r="19" spans="1:10" s="431" customFormat="1" x14ac:dyDescent="0.3">
      <c r="A19" s="808">
        <v>140.19999999999999</v>
      </c>
      <c r="B19" s="809" t="s">
        <v>491</v>
      </c>
      <c r="C19" s="268"/>
      <c r="D19" s="810"/>
      <c r="E19" s="811"/>
      <c r="F19" s="812"/>
      <c r="G19" s="813"/>
      <c r="H19" s="814"/>
      <c r="I19" s="814"/>
      <c r="J19" s="815"/>
    </row>
    <row r="20" spans="1:10" s="431" customFormat="1" x14ac:dyDescent="0.3">
      <c r="A20" s="816"/>
      <c r="B20" s="817" t="s">
        <v>492</v>
      </c>
      <c r="C20" s="818"/>
      <c r="D20" s="818"/>
      <c r="E20" s="818"/>
      <c r="F20" s="819"/>
      <c r="G20" s="819"/>
      <c r="H20" s="819"/>
      <c r="I20" s="819"/>
      <c r="J20" s="819"/>
    </row>
    <row r="21" spans="1:10" s="431" customFormat="1" x14ac:dyDescent="0.3">
      <c r="A21" s="437"/>
      <c r="B21" s="820" t="s">
        <v>736</v>
      </c>
      <c r="C21" s="796" t="s">
        <v>495</v>
      </c>
      <c r="D21" s="791" t="s">
        <v>490</v>
      </c>
      <c r="E21" s="821">
        <v>16292000</v>
      </c>
      <c r="F21" s="822"/>
      <c r="G21" s="821">
        <v>16292000</v>
      </c>
      <c r="H21" s="823"/>
      <c r="I21" s="823"/>
      <c r="J21" s="791" t="s">
        <v>497</v>
      </c>
    </row>
    <row r="22" spans="1:10" s="431" customFormat="1" x14ac:dyDescent="0.3">
      <c r="A22" s="437"/>
      <c r="B22" s="820" t="s">
        <v>737</v>
      </c>
      <c r="C22" s="796" t="s">
        <v>495</v>
      </c>
      <c r="D22" s="791" t="s">
        <v>490</v>
      </c>
      <c r="E22" s="824">
        <v>5000000</v>
      </c>
      <c r="F22" s="822"/>
      <c r="G22" s="824">
        <v>5000000</v>
      </c>
      <c r="H22" s="823"/>
      <c r="I22" s="823"/>
      <c r="J22" s="791" t="s">
        <v>497</v>
      </c>
    </row>
    <row r="23" spans="1:10" s="431" customFormat="1" x14ac:dyDescent="0.3">
      <c r="A23" s="437"/>
      <c r="B23" s="820" t="s">
        <v>738</v>
      </c>
      <c r="C23" s="796" t="s">
        <v>495</v>
      </c>
      <c r="D23" s="791" t="s">
        <v>490</v>
      </c>
      <c r="E23" s="825">
        <v>600000</v>
      </c>
      <c r="F23" s="822"/>
      <c r="G23" s="825">
        <v>600000</v>
      </c>
      <c r="H23" s="823"/>
      <c r="I23" s="823"/>
      <c r="J23" s="791" t="s">
        <v>498</v>
      </c>
    </row>
    <row r="24" spans="1:10" s="431" customFormat="1" x14ac:dyDescent="0.3">
      <c r="A24" s="433"/>
      <c r="B24" s="790" t="s">
        <v>739</v>
      </c>
      <c r="C24" s="796" t="s">
        <v>495</v>
      </c>
      <c r="D24" s="791" t="s">
        <v>490</v>
      </c>
      <c r="E24" s="826">
        <v>4200000</v>
      </c>
      <c r="F24" s="434"/>
      <c r="G24" s="826">
        <v>4200000</v>
      </c>
      <c r="H24" s="827"/>
      <c r="I24" s="827"/>
      <c r="J24" s="794" t="s">
        <v>499</v>
      </c>
    </row>
    <row r="25" spans="1:10" s="431" customFormat="1" x14ac:dyDescent="0.3">
      <c r="A25" s="788">
        <v>140.30000000000001</v>
      </c>
      <c r="B25" s="828" t="s">
        <v>493</v>
      </c>
      <c r="C25" s="829"/>
      <c r="D25" s="790"/>
      <c r="E25" s="829"/>
      <c r="F25" s="827"/>
      <c r="G25" s="827"/>
      <c r="H25" s="827"/>
      <c r="I25" s="827"/>
      <c r="J25" s="794"/>
    </row>
    <row r="26" spans="1:10" s="431" customFormat="1" ht="37.5" x14ac:dyDescent="0.3">
      <c r="A26" s="438"/>
      <c r="B26" s="830" t="s">
        <v>740</v>
      </c>
      <c r="C26" s="796" t="s">
        <v>495</v>
      </c>
      <c r="D26" s="791" t="s">
        <v>490</v>
      </c>
      <c r="E26" s="831">
        <v>13484000</v>
      </c>
      <c r="F26" s="831">
        <v>13484000</v>
      </c>
      <c r="G26" s="832"/>
      <c r="H26" s="833"/>
      <c r="I26" s="833"/>
      <c r="J26" s="794" t="s">
        <v>496</v>
      </c>
    </row>
    <row r="27" spans="1:10" s="431" customFormat="1" x14ac:dyDescent="0.3">
      <c r="A27" s="438"/>
      <c r="B27" s="834" t="s">
        <v>741</v>
      </c>
      <c r="C27" s="796" t="s">
        <v>495</v>
      </c>
      <c r="D27" s="791" t="s">
        <v>490</v>
      </c>
      <c r="E27" s="835">
        <v>26000000</v>
      </c>
      <c r="F27" s="831">
        <v>16092000</v>
      </c>
      <c r="G27" s="831">
        <v>9908000</v>
      </c>
      <c r="H27" s="833"/>
      <c r="I27" s="833"/>
      <c r="J27" s="794" t="s">
        <v>496</v>
      </c>
    </row>
    <row r="28" spans="1:10" s="431" customFormat="1" x14ac:dyDescent="0.3">
      <c r="A28" s="433"/>
      <c r="B28" s="836" t="s">
        <v>742</v>
      </c>
      <c r="C28" s="796" t="s">
        <v>495</v>
      </c>
      <c r="D28" s="791" t="s">
        <v>490</v>
      </c>
      <c r="E28" s="797">
        <v>3240272.8607999999</v>
      </c>
      <c r="F28" s="797">
        <v>3240272.8607999999</v>
      </c>
      <c r="G28" s="792"/>
      <c r="H28" s="792"/>
      <c r="I28" s="792"/>
      <c r="J28" s="794" t="s">
        <v>496</v>
      </c>
    </row>
    <row r="29" spans="1:10" s="431" customFormat="1" x14ac:dyDescent="0.3">
      <c r="A29" s="837">
        <v>140.4</v>
      </c>
      <c r="B29" s="838" t="s">
        <v>494</v>
      </c>
      <c r="C29" s="839"/>
      <c r="D29" s="791"/>
      <c r="E29" s="839"/>
      <c r="F29" s="840"/>
      <c r="G29" s="823"/>
      <c r="H29" s="823"/>
      <c r="I29" s="823"/>
      <c r="J29" s="791"/>
    </row>
    <row r="30" spans="1:10" s="431" customFormat="1" x14ac:dyDescent="0.3">
      <c r="A30" s="439"/>
      <c r="B30" s="841" t="s">
        <v>743</v>
      </c>
      <c r="C30" s="796" t="s">
        <v>495</v>
      </c>
      <c r="D30" s="791" t="s">
        <v>490</v>
      </c>
      <c r="E30" s="842">
        <v>15457384</v>
      </c>
      <c r="F30" s="842">
        <v>2031384</v>
      </c>
      <c r="G30" s="842">
        <v>5096000</v>
      </c>
      <c r="H30" s="842" t="s">
        <v>500</v>
      </c>
      <c r="I30" s="842">
        <v>1700000</v>
      </c>
      <c r="J30" s="794" t="s">
        <v>496</v>
      </c>
    </row>
    <row r="31" spans="1:10" s="434" customFormat="1" x14ac:dyDescent="0.3">
      <c r="A31" s="440"/>
      <c r="B31" s="440"/>
      <c r="C31" s="843">
        <f>SUM(C15:C30)</f>
        <v>0</v>
      </c>
      <c r="D31" s="440"/>
      <c r="E31" s="843">
        <f>SUM(E15:E30)</f>
        <v>111656272.8608</v>
      </c>
      <c r="F31" s="844">
        <f>SUM(F17:F30)</f>
        <v>40816672.860799998</v>
      </c>
      <c r="G31" s="844">
        <f>SUM(G15:G30)</f>
        <v>62509600</v>
      </c>
      <c r="H31" s="844">
        <v>6630000</v>
      </c>
      <c r="I31" s="844">
        <v>1700000</v>
      </c>
      <c r="J31" s="843"/>
    </row>
    <row r="32" spans="1:10" s="434" customFormat="1" x14ac:dyDescent="0.3">
      <c r="A32" s="776"/>
      <c r="B32" s="776"/>
      <c r="C32" s="845"/>
      <c r="D32" s="776"/>
      <c r="E32" s="845"/>
      <c r="F32" s="846"/>
      <c r="G32" s="846"/>
      <c r="H32" s="846"/>
      <c r="I32" s="846"/>
      <c r="J32" s="845"/>
    </row>
    <row r="33" spans="1:10" s="434" customFormat="1" x14ac:dyDescent="0.3">
      <c r="A33" s="776"/>
      <c r="B33" s="776"/>
      <c r="C33" s="845"/>
      <c r="D33" s="776"/>
      <c r="E33" s="845"/>
      <c r="F33" s="846"/>
      <c r="G33" s="846"/>
      <c r="H33" s="846"/>
      <c r="I33" s="846"/>
      <c r="J33" s="845"/>
    </row>
    <row r="34" spans="1:10" s="434" customFormat="1" x14ac:dyDescent="0.3">
      <c r="A34" s="776"/>
      <c r="B34" s="776"/>
      <c r="C34" s="845"/>
      <c r="D34" s="776"/>
      <c r="E34" s="845"/>
      <c r="F34" s="846"/>
      <c r="G34" s="846"/>
      <c r="H34" s="846"/>
      <c r="I34" s="846"/>
      <c r="J34" s="845"/>
    </row>
    <row r="35" spans="1:10" s="434" customFormat="1" x14ac:dyDescent="0.3">
      <c r="A35" s="776"/>
      <c r="B35" s="776"/>
      <c r="C35" s="845"/>
      <c r="D35" s="776"/>
      <c r="E35" s="845"/>
      <c r="F35" s="846"/>
      <c r="G35" s="846"/>
      <c r="H35" s="846"/>
      <c r="I35" s="846"/>
      <c r="J35" s="845"/>
    </row>
    <row r="36" spans="1:10" s="434" customFormat="1" x14ac:dyDescent="0.3">
      <c r="A36" s="776"/>
      <c r="B36" s="776"/>
      <c r="C36" s="845"/>
      <c r="D36" s="776"/>
      <c r="E36" s="845"/>
      <c r="F36" s="846"/>
      <c r="G36" s="846"/>
      <c r="H36" s="846"/>
      <c r="I36" s="846"/>
      <c r="J36" s="845"/>
    </row>
    <row r="37" spans="1:10" s="434" customFormat="1" x14ac:dyDescent="0.3">
      <c r="A37" s="776"/>
      <c r="B37" s="776"/>
      <c r="C37" s="845"/>
      <c r="D37" s="776"/>
      <c r="E37" s="845"/>
      <c r="F37" s="846"/>
      <c r="G37" s="846"/>
      <c r="H37" s="846"/>
      <c r="I37" s="846"/>
      <c r="J37" s="845"/>
    </row>
    <row r="38" spans="1:10" s="434" customFormat="1" x14ac:dyDescent="0.3">
      <c r="A38" s="776"/>
      <c r="B38" s="776"/>
      <c r="C38" s="845"/>
      <c r="D38" s="776"/>
      <c r="E38" s="845"/>
      <c r="F38" s="846"/>
      <c r="G38" s="846"/>
      <c r="H38" s="846"/>
      <c r="I38" s="846"/>
      <c r="J38" s="845"/>
    </row>
    <row r="39" spans="1:10" s="434" customFormat="1" x14ac:dyDescent="0.3">
      <c r="A39" s="776"/>
      <c r="B39" s="776"/>
      <c r="C39" s="845"/>
      <c r="D39" s="776"/>
      <c r="E39" s="845"/>
      <c r="F39" s="846"/>
      <c r="G39" s="846"/>
      <c r="H39" s="846"/>
      <c r="I39" s="846"/>
      <c r="J39" s="845"/>
    </row>
    <row r="40" spans="1:10" s="434" customFormat="1" x14ac:dyDescent="0.3">
      <c r="A40" s="776"/>
      <c r="B40" s="776"/>
      <c r="C40" s="845"/>
      <c r="D40" s="776"/>
      <c r="E40" s="845"/>
      <c r="F40" s="846"/>
      <c r="G40" s="846"/>
      <c r="H40" s="846"/>
      <c r="I40" s="846"/>
      <c r="J40" s="845"/>
    </row>
    <row r="41" spans="1:10" s="434" customFormat="1" x14ac:dyDescent="0.3">
      <c r="A41" s="776"/>
      <c r="B41" s="776"/>
      <c r="C41" s="845"/>
      <c r="D41" s="776"/>
      <c r="E41" s="845"/>
      <c r="F41" s="846"/>
      <c r="G41" s="846"/>
      <c r="H41" s="846"/>
      <c r="I41" s="846"/>
      <c r="J41" s="845"/>
    </row>
    <row r="42" spans="1:10" s="434" customFormat="1" x14ac:dyDescent="0.3">
      <c r="A42" s="776"/>
      <c r="B42" s="776"/>
      <c r="C42" s="845"/>
      <c r="D42" s="776"/>
      <c r="E42" s="845"/>
      <c r="F42" s="846"/>
      <c r="G42" s="846"/>
      <c r="H42" s="846"/>
      <c r="I42" s="846"/>
      <c r="J42" s="845"/>
    </row>
    <row r="43" spans="1:10" s="434" customFormat="1" x14ac:dyDescent="0.3">
      <c r="A43" s="776"/>
      <c r="B43" s="776"/>
      <c r="C43" s="845"/>
      <c r="D43" s="776"/>
      <c r="E43" s="845"/>
      <c r="F43" s="846"/>
      <c r="G43" s="846"/>
      <c r="H43" s="846"/>
      <c r="I43" s="846"/>
      <c r="J43" s="845"/>
    </row>
    <row r="44" spans="1:10" s="434" customFormat="1" x14ac:dyDescent="0.3">
      <c r="A44" s="776"/>
      <c r="B44" s="776"/>
      <c r="C44" s="845"/>
      <c r="D44" s="776"/>
      <c r="E44" s="845"/>
      <c r="F44" s="846"/>
      <c r="G44" s="846"/>
      <c r="H44" s="846"/>
      <c r="I44" s="846"/>
      <c r="J44" s="845"/>
    </row>
    <row r="45" spans="1:10" s="431" customFormat="1" x14ac:dyDescent="0.3">
      <c r="A45" s="431" t="s">
        <v>1192</v>
      </c>
      <c r="G45" s="441"/>
    </row>
    <row r="46" spans="1:10" x14ac:dyDescent="0.3">
      <c r="B46" s="265" t="s">
        <v>30</v>
      </c>
      <c r="C46" s="265" t="s">
        <v>38</v>
      </c>
      <c r="D46" s="265" t="s">
        <v>33</v>
      </c>
      <c r="F46" s="265" t="s">
        <v>34</v>
      </c>
      <c r="H46" s="265" t="s">
        <v>487</v>
      </c>
    </row>
    <row r="47" spans="1:10" x14ac:dyDescent="0.3">
      <c r="B47" s="265" t="s">
        <v>52</v>
      </c>
    </row>
    <row r="48" spans="1:10" x14ac:dyDescent="0.3">
      <c r="B48" s="265" t="s">
        <v>553</v>
      </c>
      <c r="C48" s="265" t="s">
        <v>744</v>
      </c>
    </row>
    <row r="49" spans="1:15" x14ac:dyDescent="0.3">
      <c r="B49" s="265" t="s">
        <v>21</v>
      </c>
      <c r="C49" s="265" t="s">
        <v>488</v>
      </c>
      <c r="D49" s="265" t="s">
        <v>53</v>
      </c>
      <c r="F49" s="265" t="s">
        <v>54</v>
      </c>
      <c r="G49" s="265" t="s">
        <v>55</v>
      </c>
      <c r="H49" s="265" t="s">
        <v>58</v>
      </c>
      <c r="I49" s="265" t="s">
        <v>56</v>
      </c>
      <c r="J49" s="265" t="s">
        <v>57</v>
      </c>
    </row>
    <row r="50" spans="1:15" x14ac:dyDescent="0.3">
      <c r="B50" s="265" t="s">
        <v>36</v>
      </c>
      <c r="D50" s="265" t="s">
        <v>673</v>
      </c>
    </row>
    <row r="51" spans="1:15" x14ac:dyDescent="0.3">
      <c r="B51" s="265" t="s">
        <v>37</v>
      </c>
    </row>
    <row r="52" spans="1:15" x14ac:dyDescent="0.3">
      <c r="A52" s="989" t="s">
        <v>0</v>
      </c>
      <c r="B52" s="989" t="s">
        <v>35</v>
      </c>
      <c r="C52" s="769" t="s">
        <v>1142</v>
      </c>
      <c r="D52" s="771" t="s">
        <v>1138</v>
      </c>
      <c r="E52" s="975" t="s">
        <v>1</v>
      </c>
      <c r="F52" s="976"/>
      <c r="G52" s="976"/>
      <c r="H52" s="976"/>
      <c r="I52" s="977"/>
      <c r="J52" s="990" t="s">
        <v>10</v>
      </c>
    </row>
    <row r="53" spans="1:15" x14ac:dyDescent="0.3">
      <c r="A53" s="989"/>
      <c r="B53" s="989"/>
      <c r="C53" s="770" t="s">
        <v>1143</v>
      </c>
      <c r="D53" s="446" t="s">
        <v>28</v>
      </c>
      <c r="E53" s="768" t="s">
        <v>5</v>
      </c>
      <c r="F53" s="768" t="s">
        <v>6</v>
      </c>
      <c r="G53" s="768" t="s">
        <v>282</v>
      </c>
      <c r="H53" s="768" t="s">
        <v>29</v>
      </c>
      <c r="I53" s="768" t="s">
        <v>144</v>
      </c>
      <c r="J53" s="991"/>
    </row>
    <row r="54" spans="1:15" s="431" customFormat="1" x14ac:dyDescent="0.3">
      <c r="A54" s="777">
        <v>140</v>
      </c>
      <c r="B54" s="847" t="s">
        <v>674</v>
      </c>
      <c r="C54" s="777"/>
      <c r="D54" s="847"/>
      <c r="E54" s="783"/>
      <c r="F54" s="783"/>
      <c r="G54" s="783"/>
      <c r="H54" s="783"/>
      <c r="I54" s="783"/>
      <c r="J54" s="848"/>
    </row>
    <row r="55" spans="1:15" s="431" customFormat="1" x14ac:dyDescent="0.3">
      <c r="A55" s="849">
        <v>140.1</v>
      </c>
      <c r="B55" s="440" t="s">
        <v>489</v>
      </c>
      <c r="C55" s="778"/>
      <c r="D55" s="850"/>
      <c r="E55" s="855">
        <v>14686338.670000002</v>
      </c>
      <c r="F55" s="852"/>
      <c r="G55" s="851"/>
      <c r="H55" s="851"/>
      <c r="I55" s="851"/>
      <c r="J55" s="853"/>
    </row>
    <row r="56" spans="1:15" s="431" customFormat="1" x14ac:dyDescent="0.3">
      <c r="A56" s="849"/>
      <c r="B56" s="778" t="s">
        <v>1193</v>
      </c>
      <c r="C56" s="778"/>
      <c r="D56" s="850"/>
      <c r="E56" s="851"/>
      <c r="F56" s="852"/>
      <c r="G56" s="851"/>
      <c r="H56" s="851"/>
      <c r="I56" s="851"/>
      <c r="J56" s="853"/>
    </row>
    <row r="57" spans="1:15" x14ac:dyDescent="0.3">
      <c r="A57" s="768"/>
      <c r="B57" s="329" t="s">
        <v>1194</v>
      </c>
      <c r="C57" s="329"/>
      <c r="D57" s="329"/>
      <c r="E57" s="329"/>
      <c r="F57" s="561">
        <v>322672.86</v>
      </c>
      <c r="G57" s="329"/>
      <c r="H57" s="329"/>
      <c r="I57" s="329"/>
      <c r="J57" s="329" t="s">
        <v>1108</v>
      </c>
    </row>
    <row r="58" spans="1:15" x14ac:dyDescent="0.3">
      <c r="A58" s="768"/>
      <c r="B58" s="329" t="s">
        <v>1195</v>
      </c>
      <c r="C58" s="329"/>
      <c r="D58" s="329"/>
      <c r="E58" s="329"/>
      <c r="F58" s="551">
        <v>500000</v>
      </c>
      <c r="G58" s="329"/>
      <c r="H58" s="329"/>
      <c r="I58" s="329"/>
      <c r="J58" s="329" t="s">
        <v>1108</v>
      </c>
      <c r="L58" s="272"/>
    </row>
    <row r="59" spans="1:15" x14ac:dyDescent="0.3">
      <c r="A59" s="768"/>
      <c r="B59" s="773" t="s">
        <v>1196</v>
      </c>
      <c r="C59" s="329"/>
      <c r="D59" s="329"/>
      <c r="E59" s="329"/>
      <c r="F59" s="551">
        <v>1000000</v>
      </c>
      <c r="G59" s="329"/>
      <c r="H59" s="329"/>
      <c r="I59" s="329"/>
      <c r="J59" s="329" t="s">
        <v>1174</v>
      </c>
      <c r="L59" s="272"/>
      <c r="O59" s="584"/>
    </row>
    <row r="60" spans="1:15" x14ac:dyDescent="0.3">
      <c r="A60" s="774"/>
      <c r="B60" s="992" t="s">
        <v>1197</v>
      </c>
      <c r="C60" s="992"/>
      <c r="D60" s="992"/>
      <c r="E60" s="992"/>
      <c r="F60" s="992"/>
      <c r="G60" s="775" t="s">
        <v>412</v>
      </c>
      <c r="H60" s="329"/>
      <c r="I60" s="329"/>
      <c r="J60" s="329"/>
      <c r="L60" s="583"/>
    </row>
    <row r="61" spans="1:15" x14ac:dyDescent="0.3">
      <c r="A61" s="329"/>
      <c r="B61" s="329" t="s">
        <v>1198</v>
      </c>
      <c r="C61" s="329"/>
      <c r="D61" s="329"/>
      <c r="E61" s="329"/>
      <c r="F61" s="551">
        <v>2500000</v>
      </c>
      <c r="G61" s="551">
        <v>4097935</v>
      </c>
      <c r="H61" s="329"/>
      <c r="I61" s="329"/>
      <c r="J61" s="329" t="s">
        <v>1206</v>
      </c>
      <c r="L61" s="583"/>
    </row>
    <row r="62" spans="1:15" x14ac:dyDescent="0.3">
      <c r="A62" s="329"/>
      <c r="B62" s="329" t="s">
        <v>1199</v>
      </c>
      <c r="C62" s="329"/>
      <c r="D62" s="329"/>
      <c r="E62" s="329"/>
      <c r="F62" s="551">
        <v>1200000</v>
      </c>
      <c r="G62" s="551">
        <v>1848933</v>
      </c>
      <c r="H62" s="329"/>
      <c r="I62" s="329"/>
      <c r="J62" s="329" t="s">
        <v>1206</v>
      </c>
      <c r="L62" s="583"/>
    </row>
    <row r="63" spans="1:15" x14ac:dyDescent="0.3">
      <c r="A63" s="329"/>
      <c r="B63" s="329" t="s">
        <v>1200</v>
      </c>
      <c r="C63" s="329"/>
      <c r="D63" s="329"/>
      <c r="E63" s="329"/>
      <c r="F63" s="551">
        <v>110000</v>
      </c>
      <c r="G63" s="551">
        <v>110000</v>
      </c>
      <c r="H63" s="329"/>
      <c r="I63" s="329"/>
      <c r="J63" s="329" t="s">
        <v>1206</v>
      </c>
      <c r="L63" s="583"/>
    </row>
    <row r="64" spans="1:15" x14ac:dyDescent="0.3">
      <c r="A64" s="329"/>
      <c r="B64" s="329" t="s">
        <v>1201</v>
      </c>
      <c r="C64" s="329"/>
      <c r="D64" s="329"/>
      <c r="E64" s="329"/>
      <c r="F64" s="551">
        <v>500000</v>
      </c>
      <c r="G64" s="551">
        <v>598375</v>
      </c>
      <c r="H64" s="329"/>
      <c r="I64" s="329"/>
      <c r="J64" s="329" t="s">
        <v>1206</v>
      </c>
      <c r="L64" s="583"/>
    </row>
    <row r="65" spans="1:14" x14ac:dyDescent="0.3">
      <c r="A65" s="329"/>
      <c r="B65" s="329" t="s">
        <v>1202</v>
      </c>
      <c r="C65" s="329"/>
      <c r="D65" s="329"/>
      <c r="E65" s="329"/>
      <c r="F65" s="551">
        <v>300000</v>
      </c>
      <c r="G65" s="551">
        <v>368607.81</v>
      </c>
      <c r="H65" s="329"/>
      <c r="I65" s="329"/>
      <c r="J65" s="329" t="s">
        <v>1206</v>
      </c>
      <c r="L65" s="583"/>
      <c r="N65" s="772"/>
    </row>
    <row r="66" spans="1:14" x14ac:dyDescent="0.3">
      <c r="A66" s="329"/>
      <c r="B66" s="329" t="s">
        <v>1203</v>
      </c>
      <c r="C66" s="329"/>
      <c r="D66" s="329"/>
      <c r="E66" s="329"/>
      <c r="F66" s="551">
        <v>230000</v>
      </c>
      <c r="G66" s="551">
        <v>432000</v>
      </c>
      <c r="H66" s="329"/>
      <c r="I66" s="329"/>
      <c r="J66" s="329" t="s">
        <v>1206</v>
      </c>
      <c r="L66" s="583"/>
    </row>
    <row r="67" spans="1:14" x14ac:dyDescent="0.3">
      <c r="A67" s="329"/>
      <c r="B67" s="329" t="s">
        <v>1204</v>
      </c>
      <c r="C67" s="329"/>
      <c r="D67" s="329"/>
      <c r="E67" s="329"/>
      <c r="F67" s="551">
        <v>5000</v>
      </c>
      <c r="G67" s="551">
        <v>5000</v>
      </c>
      <c r="H67" s="329"/>
      <c r="I67" s="329"/>
      <c r="J67" s="329" t="s">
        <v>1206</v>
      </c>
      <c r="L67" s="583"/>
    </row>
    <row r="68" spans="1:14" x14ac:dyDescent="0.3">
      <c r="A68" s="329"/>
      <c r="B68" s="329" t="s">
        <v>1205</v>
      </c>
      <c r="C68" s="329"/>
      <c r="D68" s="329"/>
      <c r="E68" s="329"/>
      <c r="F68" s="551">
        <v>162766.12</v>
      </c>
      <c r="G68" s="551">
        <v>395048.88</v>
      </c>
      <c r="H68" s="329"/>
      <c r="I68" s="329"/>
      <c r="J68" s="329" t="s">
        <v>1206</v>
      </c>
      <c r="L68" s="583"/>
    </row>
    <row r="69" spans="1:14" x14ac:dyDescent="0.3">
      <c r="A69" s="969" t="s">
        <v>5</v>
      </c>
      <c r="B69" s="969"/>
      <c r="C69" s="969"/>
      <c r="D69" s="969"/>
      <c r="E69" s="551">
        <v>14686338.670000002</v>
      </c>
      <c r="F69" s="556">
        <v>6830438.9799999995</v>
      </c>
      <c r="G69" s="556">
        <f>SUM(G61:G68)</f>
        <v>7855899.6899999995</v>
      </c>
      <c r="H69" s="329"/>
      <c r="I69" s="329"/>
      <c r="J69" s="329"/>
    </row>
    <row r="70" spans="1:14" x14ac:dyDescent="0.3">
      <c r="A70" s="272"/>
      <c r="B70" s="272"/>
      <c r="C70" s="272"/>
      <c r="D70" s="272"/>
      <c r="E70" s="272"/>
      <c r="F70" s="272"/>
      <c r="G70" s="272"/>
      <c r="H70" s="272"/>
      <c r="I70" s="272"/>
      <c r="J70" s="272"/>
    </row>
    <row r="71" spans="1:14" x14ac:dyDescent="0.3">
      <c r="F71" s="584"/>
    </row>
    <row r="72" spans="1:14" x14ac:dyDescent="0.3">
      <c r="F72" s="583"/>
    </row>
    <row r="73" spans="1:14" x14ac:dyDescent="0.3">
      <c r="F73" s="583"/>
    </row>
    <row r="74" spans="1:14" x14ac:dyDescent="0.3">
      <c r="F74" s="583"/>
    </row>
    <row r="75" spans="1:14" x14ac:dyDescent="0.3">
      <c r="F75" s="583"/>
    </row>
    <row r="76" spans="1:14" x14ac:dyDescent="0.3">
      <c r="F76" s="583"/>
    </row>
    <row r="77" spans="1:14" x14ac:dyDescent="0.3">
      <c r="F77" s="583"/>
    </row>
    <row r="78" spans="1:14" x14ac:dyDescent="0.3">
      <c r="F78" s="583"/>
    </row>
    <row r="79" spans="1:14" x14ac:dyDescent="0.3">
      <c r="F79" s="583"/>
    </row>
    <row r="80" spans="1:14" x14ac:dyDescent="0.3">
      <c r="F80" s="583"/>
    </row>
    <row r="81" spans="6:6" x14ac:dyDescent="0.3">
      <c r="F81" s="583"/>
    </row>
    <row r="82" spans="6:6" x14ac:dyDescent="0.3">
      <c r="F82" s="890"/>
    </row>
  </sheetData>
  <mergeCells count="11">
    <mergeCell ref="A69:D69"/>
    <mergeCell ref="A52:A53"/>
    <mergeCell ref="B52:B53"/>
    <mergeCell ref="E52:I52"/>
    <mergeCell ref="J52:J53"/>
    <mergeCell ref="B60:F60"/>
    <mergeCell ref="A1:J1"/>
    <mergeCell ref="A11:A12"/>
    <mergeCell ref="B11:B12"/>
    <mergeCell ref="E11:I11"/>
    <mergeCell ref="J11:J12"/>
  </mergeCells>
  <pageMargins left="0.7" right="0.7" top="0.75" bottom="0.75" header="0.3" footer="0.3"/>
  <pageSetup paperSize="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9"/>
  <sheetViews>
    <sheetView workbookViewId="0">
      <selection activeCell="H8" sqref="H8"/>
    </sheetView>
  </sheetViews>
  <sheetFormatPr defaultRowHeight="12.75" x14ac:dyDescent="0.2"/>
  <cols>
    <col min="2" max="2" width="12.7109375" customWidth="1"/>
  </cols>
  <sheetData>
    <row r="7" spans="4:6" ht="30.75" x14ac:dyDescent="0.45">
      <c r="E7" s="63"/>
    </row>
    <row r="8" spans="4:6" ht="33.75" x14ac:dyDescent="0.5">
      <c r="D8" s="69" t="s">
        <v>207</v>
      </c>
    </row>
    <row r="9" spans="4:6" ht="28.5" x14ac:dyDescent="0.45">
      <c r="F9" s="7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E17" sqref="E17"/>
    </sheetView>
  </sheetViews>
  <sheetFormatPr defaultRowHeight="21" x14ac:dyDescent="0.35"/>
  <cols>
    <col min="1" max="1" width="39.7109375" style="1" customWidth="1"/>
    <col min="2" max="2" width="23" style="1" customWidth="1"/>
    <col min="3" max="3" width="11.7109375" style="298" customWidth="1"/>
    <col min="4" max="4" width="11" style="298" customWidth="1"/>
    <col min="5" max="6" width="10.85546875" style="298" customWidth="1"/>
    <col min="7" max="7" width="10.140625" style="298" customWidth="1"/>
    <col min="8" max="8" width="15.5703125" style="298" customWidth="1"/>
    <col min="9" max="13" width="10.7109375" style="1" customWidth="1"/>
    <col min="14" max="256" width="9.140625" style="1"/>
    <col min="257" max="257" width="36.7109375" style="1" customWidth="1"/>
    <col min="258" max="258" width="23.28515625" style="1" customWidth="1"/>
    <col min="259" max="263" width="12" style="1" customWidth="1"/>
    <col min="264" max="264" width="15.5703125" style="1" customWidth="1"/>
    <col min="265" max="269" width="10.7109375" style="1" customWidth="1"/>
    <col min="270" max="512" width="9.140625" style="1"/>
    <col min="513" max="513" width="36.7109375" style="1" customWidth="1"/>
    <col min="514" max="514" width="23.28515625" style="1" customWidth="1"/>
    <col min="515" max="519" width="12" style="1" customWidth="1"/>
    <col min="520" max="520" width="15.5703125" style="1" customWidth="1"/>
    <col min="521" max="525" width="10.7109375" style="1" customWidth="1"/>
    <col min="526" max="768" width="9.140625" style="1"/>
    <col min="769" max="769" width="36.7109375" style="1" customWidth="1"/>
    <col min="770" max="770" width="23.28515625" style="1" customWidth="1"/>
    <col min="771" max="775" width="12" style="1" customWidth="1"/>
    <col min="776" max="776" width="15.5703125" style="1" customWidth="1"/>
    <col min="777" max="781" width="10.7109375" style="1" customWidth="1"/>
    <col min="782" max="1024" width="9.140625" style="1"/>
    <col min="1025" max="1025" width="36.7109375" style="1" customWidth="1"/>
    <col min="1026" max="1026" width="23.28515625" style="1" customWidth="1"/>
    <col min="1027" max="1031" width="12" style="1" customWidth="1"/>
    <col min="1032" max="1032" width="15.5703125" style="1" customWidth="1"/>
    <col min="1033" max="1037" width="10.7109375" style="1" customWidth="1"/>
    <col min="1038" max="1280" width="9.140625" style="1"/>
    <col min="1281" max="1281" width="36.7109375" style="1" customWidth="1"/>
    <col min="1282" max="1282" width="23.28515625" style="1" customWidth="1"/>
    <col min="1283" max="1287" width="12" style="1" customWidth="1"/>
    <col min="1288" max="1288" width="15.5703125" style="1" customWidth="1"/>
    <col min="1289" max="1293" width="10.7109375" style="1" customWidth="1"/>
    <col min="1294" max="1536" width="9.140625" style="1"/>
    <col min="1537" max="1537" width="36.7109375" style="1" customWidth="1"/>
    <col min="1538" max="1538" width="23.28515625" style="1" customWidth="1"/>
    <col min="1539" max="1543" width="12" style="1" customWidth="1"/>
    <col min="1544" max="1544" width="15.5703125" style="1" customWidth="1"/>
    <col min="1545" max="1549" width="10.7109375" style="1" customWidth="1"/>
    <col min="1550" max="1792" width="9.140625" style="1"/>
    <col min="1793" max="1793" width="36.7109375" style="1" customWidth="1"/>
    <col min="1794" max="1794" width="23.28515625" style="1" customWidth="1"/>
    <col min="1795" max="1799" width="12" style="1" customWidth="1"/>
    <col min="1800" max="1800" width="15.5703125" style="1" customWidth="1"/>
    <col min="1801" max="1805" width="10.7109375" style="1" customWidth="1"/>
    <col min="1806" max="2048" width="9.140625" style="1"/>
    <col min="2049" max="2049" width="36.7109375" style="1" customWidth="1"/>
    <col min="2050" max="2050" width="23.28515625" style="1" customWidth="1"/>
    <col min="2051" max="2055" width="12" style="1" customWidth="1"/>
    <col min="2056" max="2056" width="15.5703125" style="1" customWidth="1"/>
    <col min="2057" max="2061" width="10.7109375" style="1" customWidth="1"/>
    <col min="2062" max="2304" width="9.140625" style="1"/>
    <col min="2305" max="2305" width="36.7109375" style="1" customWidth="1"/>
    <col min="2306" max="2306" width="23.28515625" style="1" customWidth="1"/>
    <col min="2307" max="2311" width="12" style="1" customWidth="1"/>
    <col min="2312" max="2312" width="15.5703125" style="1" customWidth="1"/>
    <col min="2313" max="2317" width="10.7109375" style="1" customWidth="1"/>
    <col min="2318" max="2560" width="9.140625" style="1"/>
    <col min="2561" max="2561" width="36.7109375" style="1" customWidth="1"/>
    <col min="2562" max="2562" width="23.28515625" style="1" customWidth="1"/>
    <col min="2563" max="2567" width="12" style="1" customWidth="1"/>
    <col min="2568" max="2568" width="15.5703125" style="1" customWidth="1"/>
    <col min="2569" max="2573" width="10.7109375" style="1" customWidth="1"/>
    <col min="2574" max="2816" width="9.140625" style="1"/>
    <col min="2817" max="2817" width="36.7109375" style="1" customWidth="1"/>
    <col min="2818" max="2818" width="23.28515625" style="1" customWidth="1"/>
    <col min="2819" max="2823" width="12" style="1" customWidth="1"/>
    <col min="2824" max="2824" width="15.5703125" style="1" customWidth="1"/>
    <col min="2825" max="2829" width="10.7109375" style="1" customWidth="1"/>
    <col min="2830" max="3072" width="9.140625" style="1"/>
    <col min="3073" max="3073" width="36.7109375" style="1" customWidth="1"/>
    <col min="3074" max="3074" width="23.28515625" style="1" customWidth="1"/>
    <col min="3075" max="3079" width="12" style="1" customWidth="1"/>
    <col min="3080" max="3080" width="15.5703125" style="1" customWidth="1"/>
    <col min="3081" max="3085" width="10.7109375" style="1" customWidth="1"/>
    <col min="3086" max="3328" width="9.140625" style="1"/>
    <col min="3329" max="3329" width="36.7109375" style="1" customWidth="1"/>
    <col min="3330" max="3330" width="23.28515625" style="1" customWidth="1"/>
    <col min="3331" max="3335" width="12" style="1" customWidth="1"/>
    <col min="3336" max="3336" width="15.5703125" style="1" customWidth="1"/>
    <col min="3337" max="3341" width="10.7109375" style="1" customWidth="1"/>
    <col min="3342" max="3584" width="9.140625" style="1"/>
    <col min="3585" max="3585" width="36.7109375" style="1" customWidth="1"/>
    <col min="3586" max="3586" width="23.28515625" style="1" customWidth="1"/>
    <col min="3587" max="3591" width="12" style="1" customWidth="1"/>
    <col min="3592" max="3592" width="15.5703125" style="1" customWidth="1"/>
    <col min="3593" max="3597" width="10.7109375" style="1" customWidth="1"/>
    <col min="3598" max="3840" width="9.140625" style="1"/>
    <col min="3841" max="3841" width="36.7109375" style="1" customWidth="1"/>
    <col min="3842" max="3842" width="23.28515625" style="1" customWidth="1"/>
    <col min="3843" max="3847" width="12" style="1" customWidth="1"/>
    <col min="3848" max="3848" width="15.5703125" style="1" customWidth="1"/>
    <col min="3849" max="3853" width="10.7109375" style="1" customWidth="1"/>
    <col min="3854" max="4096" width="9.140625" style="1"/>
    <col min="4097" max="4097" width="36.7109375" style="1" customWidth="1"/>
    <col min="4098" max="4098" width="23.28515625" style="1" customWidth="1"/>
    <col min="4099" max="4103" width="12" style="1" customWidth="1"/>
    <col min="4104" max="4104" width="15.5703125" style="1" customWidth="1"/>
    <col min="4105" max="4109" width="10.7109375" style="1" customWidth="1"/>
    <col min="4110" max="4352" width="9.140625" style="1"/>
    <col min="4353" max="4353" width="36.7109375" style="1" customWidth="1"/>
    <col min="4354" max="4354" width="23.28515625" style="1" customWidth="1"/>
    <col min="4355" max="4359" width="12" style="1" customWidth="1"/>
    <col min="4360" max="4360" width="15.5703125" style="1" customWidth="1"/>
    <col min="4361" max="4365" width="10.7109375" style="1" customWidth="1"/>
    <col min="4366" max="4608" width="9.140625" style="1"/>
    <col min="4609" max="4609" width="36.7109375" style="1" customWidth="1"/>
    <col min="4610" max="4610" width="23.28515625" style="1" customWidth="1"/>
    <col min="4611" max="4615" width="12" style="1" customWidth="1"/>
    <col min="4616" max="4616" width="15.5703125" style="1" customWidth="1"/>
    <col min="4617" max="4621" width="10.7109375" style="1" customWidth="1"/>
    <col min="4622" max="4864" width="9.140625" style="1"/>
    <col min="4865" max="4865" width="36.7109375" style="1" customWidth="1"/>
    <col min="4866" max="4866" width="23.28515625" style="1" customWidth="1"/>
    <col min="4867" max="4871" width="12" style="1" customWidth="1"/>
    <col min="4872" max="4872" width="15.5703125" style="1" customWidth="1"/>
    <col min="4873" max="4877" width="10.7109375" style="1" customWidth="1"/>
    <col min="4878" max="5120" width="9.140625" style="1"/>
    <col min="5121" max="5121" width="36.7109375" style="1" customWidth="1"/>
    <col min="5122" max="5122" width="23.28515625" style="1" customWidth="1"/>
    <col min="5123" max="5127" width="12" style="1" customWidth="1"/>
    <col min="5128" max="5128" width="15.5703125" style="1" customWidth="1"/>
    <col min="5129" max="5133" width="10.7109375" style="1" customWidth="1"/>
    <col min="5134" max="5376" width="9.140625" style="1"/>
    <col min="5377" max="5377" width="36.7109375" style="1" customWidth="1"/>
    <col min="5378" max="5378" width="23.28515625" style="1" customWidth="1"/>
    <col min="5379" max="5383" width="12" style="1" customWidth="1"/>
    <col min="5384" max="5384" width="15.5703125" style="1" customWidth="1"/>
    <col min="5385" max="5389" width="10.7109375" style="1" customWidth="1"/>
    <col min="5390" max="5632" width="9.140625" style="1"/>
    <col min="5633" max="5633" width="36.7109375" style="1" customWidth="1"/>
    <col min="5634" max="5634" width="23.28515625" style="1" customWidth="1"/>
    <col min="5635" max="5639" width="12" style="1" customWidth="1"/>
    <col min="5640" max="5640" width="15.5703125" style="1" customWidth="1"/>
    <col min="5641" max="5645" width="10.7109375" style="1" customWidth="1"/>
    <col min="5646" max="5888" width="9.140625" style="1"/>
    <col min="5889" max="5889" width="36.7109375" style="1" customWidth="1"/>
    <col min="5890" max="5890" width="23.28515625" style="1" customWidth="1"/>
    <col min="5891" max="5895" width="12" style="1" customWidth="1"/>
    <col min="5896" max="5896" width="15.5703125" style="1" customWidth="1"/>
    <col min="5897" max="5901" width="10.7109375" style="1" customWidth="1"/>
    <col min="5902" max="6144" width="9.140625" style="1"/>
    <col min="6145" max="6145" width="36.7109375" style="1" customWidth="1"/>
    <col min="6146" max="6146" width="23.28515625" style="1" customWidth="1"/>
    <col min="6147" max="6151" width="12" style="1" customWidth="1"/>
    <col min="6152" max="6152" width="15.5703125" style="1" customWidth="1"/>
    <col min="6153" max="6157" width="10.7109375" style="1" customWidth="1"/>
    <col min="6158" max="6400" width="9.140625" style="1"/>
    <col min="6401" max="6401" width="36.7109375" style="1" customWidth="1"/>
    <col min="6402" max="6402" width="23.28515625" style="1" customWidth="1"/>
    <col min="6403" max="6407" width="12" style="1" customWidth="1"/>
    <col min="6408" max="6408" width="15.5703125" style="1" customWidth="1"/>
    <col min="6409" max="6413" width="10.7109375" style="1" customWidth="1"/>
    <col min="6414" max="6656" width="9.140625" style="1"/>
    <col min="6657" max="6657" width="36.7109375" style="1" customWidth="1"/>
    <col min="6658" max="6658" width="23.28515625" style="1" customWidth="1"/>
    <col min="6659" max="6663" width="12" style="1" customWidth="1"/>
    <col min="6664" max="6664" width="15.5703125" style="1" customWidth="1"/>
    <col min="6665" max="6669" width="10.7109375" style="1" customWidth="1"/>
    <col min="6670" max="6912" width="9.140625" style="1"/>
    <col min="6913" max="6913" width="36.7109375" style="1" customWidth="1"/>
    <col min="6914" max="6914" width="23.28515625" style="1" customWidth="1"/>
    <col min="6915" max="6919" width="12" style="1" customWidth="1"/>
    <col min="6920" max="6920" width="15.5703125" style="1" customWidth="1"/>
    <col min="6921" max="6925" width="10.7109375" style="1" customWidth="1"/>
    <col min="6926" max="7168" width="9.140625" style="1"/>
    <col min="7169" max="7169" width="36.7109375" style="1" customWidth="1"/>
    <col min="7170" max="7170" width="23.28515625" style="1" customWidth="1"/>
    <col min="7171" max="7175" width="12" style="1" customWidth="1"/>
    <col min="7176" max="7176" width="15.5703125" style="1" customWidth="1"/>
    <col min="7177" max="7181" width="10.7109375" style="1" customWidth="1"/>
    <col min="7182" max="7424" width="9.140625" style="1"/>
    <col min="7425" max="7425" width="36.7109375" style="1" customWidth="1"/>
    <col min="7426" max="7426" width="23.28515625" style="1" customWidth="1"/>
    <col min="7427" max="7431" width="12" style="1" customWidth="1"/>
    <col min="7432" max="7432" width="15.5703125" style="1" customWidth="1"/>
    <col min="7433" max="7437" width="10.7109375" style="1" customWidth="1"/>
    <col min="7438" max="7680" width="9.140625" style="1"/>
    <col min="7681" max="7681" width="36.7109375" style="1" customWidth="1"/>
    <col min="7682" max="7682" width="23.28515625" style="1" customWidth="1"/>
    <col min="7683" max="7687" width="12" style="1" customWidth="1"/>
    <col min="7688" max="7688" width="15.5703125" style="1" customWidth="1"/>
    <col min="7689" max="7693" width="10.7109375" style="1" customWidth="1"/>
    <col min="7694" max="7936" width="9.140625" style="1"/>
    <col min="7937" max="7937" width="36.7109375" style="1" customWidth="1"/>
    <col min="7938" max="7938" width="23.28515625" style="1" customWidth="1"/>
    <col min="7939" max="7943" width="12" style="1" customWidth="1"/>
    <col min="7944" max="7944" width="15.5703125" style="1" customWidth="1"/>
    <col min="7945" max="7949" width="10.7109375" style="1" customWidth="1"/>
    <col min="7950" max="8192" width="9.140625" style="1"/>
    <col min="8193" max="8193" width="36.7109375" style="1" customWidth="1"/>
    <col min="8194" max="8194" width="23.28515625" style="1" customWidth="1"/>
    <col min="8195" max="8199" width="12" style="1" customWidth="1"/>
    <col min="8200" max="8200" width="15.5703125" style="1" customWidth="1"/>
    <col min="8201" max="8205" width="10.7109375" style="1" customWidth="1"/>
    <col min="8206" max="8448" width="9.140625" style="1"/>
    <col min="8449" max="8449" width="36.7109375" style="1" customWidth="1"/>
    <col min="8450" max="8450" width="23.28515625" style="1" customWidth="1"/>
    <col min="8451" max="8455" width="12" style="1" customWidth="1"/>
    <col min="8456" max="8456" width="15.5703125" style="1" customWidth="1"/>
    <col min="8457" max="8461" width="10.7109375" style="1" customWidth="1"/>
    <col min="8462" max="8704" width="9.140625" style="1"/>
    <col min="8705" max="8705" width="36.7109375" style="1" customWidth="1"/>
    <col min="8706" max="8706" width="23.28515625" style="1" customWidth="1"/>
    <col min="8707" max="8711" width="12" style="1" customWidth="1"/>
    <col min="8712" max="8712" width="15.5703125" style="1" customWidth="1"/>
    <col min="8713" max="8717" width="10.7109375" style="1" customWidth="1"/>
    <col min="8718" max="8960" width="9.140625" style="1"/>
    <col min="8961" max="8961" width="36.7109375" style="1" customWidth="1"/>
    <col min="8962" max="8962" width="23.28515625" style="1" customWidth="1"/>
    <col min="8963" max="8967" width="12" style="1" customWidth="1"/>
    <col min="8968" max="8968" width="15.5703125" style="1" customWidth="1"/>
    <col min="8969" max="8973" width="10.7109375" style="1" customWidth="1"/>
    <col min="8974" max="9216" width="9.140625" style="1"/>
    <col min="9217" max="9217" width="36.7109375" style="1" customWidth="1"/>
    <col min="9218" max="9218" width="23.28515625" style="1" customWidth="1"/>
    <col min="9219" max="9223" width="12" style="1" customWidth="1"/>
    <col min="9224" max="9224" width="15.5703125" style="1" customWidth="1"/>
    <col min="9225" max="9229" width="10.7109375" style="1" customWidth="1"/>
    <col min="9230" max="9472" width="9.140625" style="1"/>
    <col min="9473" max="9473" width="36.7109375" style="1" customWidth="1"/>
    <col min="9474" max="9474" width="23.28515625" style="1" customWidth="1"/>
    <col min="9475" max="9479" width="12" style="1" customWidth="1"/>
    <col min="9480" max="9480" width="15.5703125" style="1" customWidth="1"/>
    <col min="9481" max="9485" width="10.7109375" style="1" customWidth="1"/>
    <col min="9486" max="9728" width="9.140625" style="1"/>
    <col min="9729" max="9729" width="36.7109375" style="1" customWidth="1"/>
    <col min="9730" max="9730" width="23.28515625" style="1" customWidth="1"/>
    <col min="9731" max="9735" width="12" style="1" customWidth="1"/>
    <col min="9736" max="9736" width="15.5703125" style="1" customWidth="1"/>
    <col min="9737" max="9741" width="10.7109375" style="1" customWidth="1"/>
    <col min="9742" max="9984" width="9.140625" style="1"/>
    <col min="9985" max="9985" width="36.7109375" style="1" customWidth="1"/>
    <col min="9986" max="9986" width="23.28515625" style="1" customWidth="1"/>
    <col min="9987" max="9991" width="12" style="1" customWidth="1"/>
    <col min="9992" max="9992" width="15.5703125" style="1" customWidth="1"/>
    <col min="9993" max="9997" width="10.7109375" style="1" customWidth="1"/>
    <col min="9998" max="10240" width="9.140625" style="1"/>
    <col min="10241" max="10241" width="36.7109375" style="1" customWidth="1"/>
    <col min="10242" max="10242" width="23.28515625" style="1" customWidth="1"/>
    <col min="10243" max="10247" width="12" style="1" customWidth="1"/>
    <col min="10248" max="10248" width="15.5703125" style="1" customWidth="1"/>
    <col min="10249" max="10253" width="10.7109375" style="1" customWidth="1"/>
    <col min="10254" max="10496" width="9.140625" style="1"/>
    <col min="10497" max="10497" width="36.7109375" style="1" customWidth="1"/>
    <col min="10498" max="10498" width="23.28515625" style="1" customWidth="1"/>
    <col min="10499" max="10503" width="12" style="1" customWidth="1"/>
    <col min="10504" max="10504" width="15.5703125" style="1" customWidth="1"/>
    <col min="10505" max="10509" width="10.7109375" style="1" customWidth="1"/>
    <col min="10510" max="10752" width="9.140625" style="1"/>
    <col min="10753" max="10753" width="36.7109375" style="1" customWidth="1"/>
    <col min="10754" max="10754" width="23.28515625" style="1" customWidth="1"/>
    <col min="10755" max="10759" width="12" style="1" customWidth="1"/>
    <col min="10760" max="10760" width="15.5703125" style="1" customWidth="1"/>
    <col min="10761" max="10765" width="10.7109375" style="1" customWidth="1"/>
    <col min="10766" max="11008" width="9.140625" style="1"/>
    <col min="11009" max="11009" width="36.7109375" style="1" customWidth="1"/>
    <col min="11010" max="11010" width="23.28515625" style="1" customWidth="1"/>
    <col min="11011" max="11015" width="12" style="1" customWidth="1"/>
    <col min="11016" max="11016" width="15.5703125" style="1" customWidth="1"/>
    <col min="11017" max="11021" width="10.7109375" style="1" customWidth="1"/>
    <col min="11022" max="11264" width="9.140625" style="1"/>
    <col min="11265" max="11265" width="36.7109375" style="1" customWidth="1"/>
    <col min="11266" max="11266" width="23.28515625" style="1" customWidth="1"/>
    <col min="11267" max="11271" width="12" style="1" customWidth="1"/>
    <col min="11272" max="11272" width="15.5703125" style="1" customWidth="1"/>
    <col min="11273" max="11277" width="10.7109375" style="1" customWidth="1"/>
    <col min="11278" max="11520" width="9.140625" style="1"/>
    <col min="11521" max="11521" width="36.7109375" style="1" customWidth="1"/>
    <col min="11522" max="11522" width="23.28515625" style="1" customWidth="1"/>
    <col min="11523" max="11527" width="12" style="1" customWidth="1"/>
    <col min="11528" max="11528" width="15.5703125" style="1" customWidth="1"/>
    <col min="11529" max="11533" width="10.7109375" style="1" customWidth="1"/>
    <col min="11534" max="11776" width="9.140625" style="1"/>
    <col min="11777" max="11777" width="36.7109375" style="1" customWidth="1"/>
    <col min="11778" max="11778" width="23.28515625" style="1" customWidth="1"/>
    <col min="11779" max="11783" width="12" style="1" customWidth="1"/>
    <col min="11784" max="11784" width="15.5703125" style="1" customWidth="1"/>
    <col min="11785" max="11789" width="10.7109375" style="1" customWidth="1"/>
    <col min="11790" max="12032" width="9.140625" style="1"/>
    <col min="12033" max="12033" width="36.7109375" style="1" customWidth="1"/>
    <col min="12034" max="12034" width="23.28515625" style="1" customWidth="1"/>
    <col min="12035" max="12039" width="12" style="1" customWidth="1"/>
    <col min="12040" max="12040" width="15.5703125" style="1" customWidth="1"/>
    <col min="12041" max="12045" width="10.7109375" style="1" customWidth="1"/>
    <col min="12046" max="12288" width="9.140625" style="1"/>
    <col min="12289" max="12289" width="36.7109375" style="1" customWidth="1"/>
    <col min="12290" max="12290" width="23.28515625" style="1" customWidth="1"/>
    <col min="12291" max="12295" width="12" style="1" customWidth="1"/>
    <col min="12296" max="12296" width="15.5703125" style="1" customWidth="1"/>
    <col min="12297" max="12301" width="10.7109375" style="1" customWidth="1"/>
    <col min="12302" max="12544" width="9.140625" style="1"/>
    <col min="12545" max="12545" width="36.7109375" style="1" customWidth="1"/>
    <col min="12546" max="12546" width="23.28515625" style="1" customWidth="1"/>
    <col min="12547" max="12551" width="12" style="1" customWidth="1"/>
    <col min="12552" max="12552" width="15.5703125" style="1" customWidth="1"/>
    <col min="12553" max="12557" width="10.7109375" style="1" customWidth="1"/>
    <col min="12558" max="12800" width="9.140625" style="1"/>
    <col min="12801" max="12801" width="36.7109375" style="1" customWidth="1"/>
    <col min="12802" max="12802" width="23.28515625" style="1" customWidth="1"/>
    <col min="12803" max="12807" width="12" style="1" customWidth="1"/>
    <col min="12808" max="12808" width="15.5703125" style="1" customWidth="1"/>
    <col min="12809" max="12813" width="10.7109375" style="1" customWidth="1"/>
    <col min="12814" max="13056" width="9.140625" style="1"/>
    <col min="13057" max="13057" width="36.7109375" style="1" customWidth="1"/>
    <col min="13058" max="13058" width="23.28515625" style="1" customWidth="1"/>
    <col min="13059" max="13063" width="12" style="1" customWidth="1"/>
    <col min="13064" max="13064" width="15.5703125" style="1" customWidth="1"/>
    <col min="13065" max="13069" width="10.7109375" style="1" customWidth="1"/>
    <col min="13070" max="13312" width="9.140625" style="1"/>
    <col min="13313" max="13313" width="36.7109375" style="1" customWidth="1"/>
    <col min="13314" max="13314" width="23.28515625" style="1" customWidth="1"/>
    <col min="13315" max="13319" width="12" style="1" customWidth="1"/>
    <col min="13320" max="13320" width="15.5703125" style="1" customWidth="1"/>
    <col min="13321" max="13325" width="10.7109375" style="1" customWidth="1"/>
    <col min="13326" max="13568" width="9.140625" style="1"/>
    <col min="13569" max="13569" width="36.7109375" style="1" customWidth="1"/>
    <col min="13570" max="13570" width="23.28515625" style="1" customWidth="1"/>
    <col min="13571" max="13575" width="12" style="1" customWidth="1"/>
    <col min="13576" max="13576" width="15.5703125" style="1" customWidth="1"/>
    <col min="13577" max="13581" width="10.7109375" style="1" customWidth="1"/>
    <col min="13582" max="13824" width="9.140625" style="1"/>
    <col min="13825" max="13825" width="36.7109375" style="1" customWidth="1"/>
    <col min="13826" max="13826" width="23.28515625" style="1" customWidth="1"/>
    <col min="13827" max="13831" width="12" style="1" customWidth="1"/>
    <col min="13832" max="13832" width="15.5703125" style="1" customWidth="1"/>
    <col min="13833" max="13837" width="10.7109375" style="1" customWidth="1"/>
    <col min="13838" max="14080" width="9.140625" style="1"/>
    <col min="14081" max="14081" width="36.7109375" style="1" customWidth="1"/>
    <col min="14082" max="14082" width="23.28515625" style="1" customWidth="1"/>
    <col min="14083" max="14087" width="12" style="1" customWidth="1"/>
    <col min="14088" max="14088" width="15.5703125" style="1" customWidth="1"/>
    <col min="14089" max="14093" width="10.7109375" style="1" customWidth="1"/>
    <col min="14094" max="14336" width="9.140625" style="1"/>
    <col min="14337" max="14337" width="36.7109375" style="1" customWidth="1"/>
    <col min="14338" max="14338" width="23.28515625" style="1" customWidth="1"/>
    <col min="14339" max="14343" width="12" style="1" customWidth="1"/>
    <col min="14344" max="14344" width="15.5703125" style="1" customWidth="1"/>
    <col min="14345" max="14349" width="10.7109375" style="1" customWidth="1"/>
    <col min="14350" max="14592" width="9.140625" style="1"/>
    <col min="14593" max="14593" width="36.7109375" style="1" customWidth="1"/>
    <col min="14594" max="14594" width="23.28515625" style="1" customWidth="1"/>
    <col min="14595" max="14599" width="12" style="1" customWidth="1"/>
    <col min="14600" max="14600" width="15.5703125" style="1" customWidth="1"/>
    <col min="14601" max="14605" width="10.7109375" style="1" customWidth="1"/>
    <col min="14606" max="14848" width="9.140625" style="1"/>
    <col min="14849" max="14849" width="36.7109375" style="1" customWidth="1"/>
    <col min="14850" max="14850" width="23.28515625" style="1" customWidth="1"/>
    <col min="14851" max="14855" width="12" style="1" customWidth="1"/>
    <col min="14856" max="14856" width="15.5703125" style="1" customWidth="1"/>
    <col min="14857" max="14861" width="10.7109375" style="1" customWidth="1"/>
    <col min="14862" max="15104" width="9.140625" style="1"/>
    <col min="15105" max="15105" width="36.7109375" style="1" customWidth="1"/>
    <col min="15106" max="15106" width="23.28515625" style="1" customWidth="1"/>
    <col min="15107" max="15111" width="12" style="1" customWidth="1"/>
    <col min="15112" max="15112" width="15.5703125" style="1" customWidth="1"/>
    <col min="15113" max="15117" width="10.7109375" style="1" customWidth="1"/>
    <col min="15118" max="15360" width="9.140625" style="1"/>
    <col min="15361" max="15361" width="36.7109375" style="1" customWidth="1"/>
    <col min="15362" max="15362" width="23.28515625" style="1" customWidth="1"/>
    <col min="15363" max="15367" width="12" style="1" customWidth="1"/>
    <col min="15368" max="15368" width="15.5703125" style="1" customWidth="1"/>
    <col min="15369" max="15373" width="10.7109375" style="1" customWidth="1"/>
    <col min="15374" max="15616" width="9.140625" style="1"/>
    <col min="15617" max="15617" width="36.7109375" style="1" customWidth="1"/>
    <col min="15618" max="15618" width="23.28515625" style="1" customWidth="1"/>
    <col min="15619" max="15623" width="12" style="1" customWidth="1"/>
    <col min="15624" max="15624" width="15.5703125" style="1" customWidth="1"/>
    <col min="15625" max="15629" width="10.7109375" style="1" customWidth="1"/>
    <col min="15630" max="15872" width="9.140625" style="1"/>
    <col min="15873" max="15873" width="36.7109375" style="1" customWidth="1"/>
    <col min="15874" max="15874" width="23.28515625" style="1" customWidth="1"/>
    <col min="15875" max="15879" width="12" style="1" customWidth="1"/>
    <col min="15880" max="15880" width="15.5703125" style="1" customWidth="1"/>
    <col min="15881" max="15885" width="10.7109375" style="1" customWidth="1"/>
    <col min="15886" max="16128" width="9.140625" style="1"/>
    <col min="16129" max="16129" width="36.7109375" style="1" customWidth="1"/>
    <col min="16130" max="16130" width="23.28515625" style="1" customWidth="1"/>
    <col min="16131" max="16135" width="12" style="1" customWidth="1"/>
    <col min="16136" max="16136" width="15.5703125" style="1" customWidth="1"/>
    <col min="16137" max="16141" width="10.7109375" style="1" customWidth="1"/>
    <col min="16142" max="16384" width="9.140625" style="1"/>
  </cols>
  <sheetData>
    <row r="1" spans="1:9" x14ac:dyDescent="0.35">
      <c r="G1" s="453"/>
    </row>
    <row r="2" spans="1:9" ht="23.25" x14ac:dyDescent="0.35">
      <c r="A2" s="999" t="s">
        <v>976</v>
      </c>
      <c r="B2" s="999"/>
      <c r="C2" s="999"/>
      <c r="D2" s="999"/>
      <c r="E2" s="999"/>
      <c r="F2" s="999"/>
      <c r="G2" s="999"/>
      <c r="H2" s="999"/>
    </row>
    <row r="4" spans="1:9" s="4" customFormat="1" x14ac:dyDescent="0.35">
      <c r="A4" s="957" t="s">
        <v>129</v>
      </c>
      <c r="B4" s="957" t="s">
        <v>130</v>
      </c>
      <c r="C4" s="995" t="s">
        <v>143</v>
      </c>
      <c r="D4" s="996"/>
      <c r="E4" s="996"/>
      <c r="F4" s="996"/>
      <c r="G4" s="996"/>
      <c r="H4" s="997" t="s">
        <v>977</v>
      </c>
    </row>
    <row r="5" spans="1:9" x14ac:dyDescent="0.35">
      <c r="A5" s="993"/>
      <c r="B5" s="994"/>
      <c r="C5" s="457" t="s">
        <v>978</v>
      </c>
      <c r="D5" s="458" t="s">
        <v>979</v>
      </c>
      <c r="E5" s="458" t="s">
        <v>980</v>
      </c>
      <c r="F5" s="458" t="s">
        <v>981</v>
      </c>
      <c r="G5" s="458" t="s">
        <v>982</v>
      </c>
      <c r="H5" s="998"/>
    </row>
    <row r="6" spans="1:9" x14ac:dyDescent="0.35">
      <c r="A6" s="454" t="s">
        <v>983</v>
      </c>
      <c r="B6" s="454" t="s">
        <v>984</v>
      </c>
      <c r="C6" s="459">
        <v>13278</v>
      </c>
      <c r="D6" s="460">
        <v>6965</v>
      </c>
      <c r="E6" s="460">
        <v>11178</v>
      </c>
      <c r="F6" s="460">
        <v>13516</v>
      </c>
      <c r="G6" s="460">
        <v>8750</v>
      </c>
      <c r="H6" s="460">
        <f t="shared" ref="H6:H21" si="0">SUM(C6:G6)</f>
        <v>53687</v>
      </c>
      <c r="I6" s="455"/>
    </row>
    <row r="7" spans="1:9" x14ac:dyDescent="0.35">
      <c r="A7" s="3" t="s">
        <v>985</v>
      </c>
      <c r="B7" s="454" t="s">
        <v>984</v>
      </c>
      <c r="C7" s="459">
        <v>13278</v>
      </c>
      <c r="D7" s="460">
        <v>6965</v>
      </c>
      <c r="E7" s="460">
        <v>11178</v>
      </c>
      <c r="F7" s="461">
        <v>13516</v>
      </c>
      <c r="G7" s="462">
        <v>8750</v>
      </c>
      <c r="H7" s="462">
        <f t="shared" si="0"/>
        <v>53687</v>
      </c>
    </row>
    <row r="8" spans="1:9" x14ac:dyDescent="0.35">
      <c r="A8" s="3" t="s">
        <v>986</v>
      </c>
      <c r="B8" s="454" t="s">
        <v>984</v>
      </c>
      <c r="C8" s="459">
        <v>13278</v>
      </c>
      <c r="D8" s="460">
        <v>6965</v>
      </c>
      <c r="E8" s="460">
        <v>11178</v>
      </c>
      <c r="F8" s="462">
        <v>13516</v>
      </c>
      <c r="G8" s="463">
        <v>8750</v>
      </c>
      <c r="H8" s="463">
        <f t="shared" si="0"/>
        <v>53687</v>
      </c>
    </row>
    <row r="9" spans="1:9" x14ac:dyDescent="0.35">
      <c r="A9" s="3" t="s">
        <v>987</v>
      </c>
      <c r="B9" s="3" t="s">
        <v>988</v>
      </c>
      <c r="C9" s="464">
        <v>742</v>
      </c>
      <c r="D9" s="463">
        <v>863</v>
      </c>
      <c r="E9" s="463">
        <v>549</v>
      </c>
      <c r="F9" s="463">
        <v>639</v>
      </c>
      <c r="G9" s="463">
        <v>482</v>
      </c>
      <c r="H9" s="461">
        <f t="shared" si="0"/>
        <v>3275</v>
      </c>
    </row>
    <row r="10" spans="1:9" x14ac:dyDescent="0.35">
      <c r="A10" s="3" t="s">
        <v>989</v>
      </c>
      <c r="B10" s="3" t="s">
        <v>990</v>
      </c>
      <c r="C10" s="67">
        <v>2276</v>
      </c>
      <c r="D10" s="462">
        <v>1293</v>
      </c>
      <c r="E10" s="462">
        <v>2023</v>
      </c>
      <c r="F10" s="462">
        <v>2223</v>
      </c>
      <c r="G10" s="462">
        <v>1572</v>
      </c>
      <c r="H10" s="465">
        <f t="shared" si="0"/>
        <v>9387</v>
      </c>
    </row>
    <row r="11" spans="1:9" x14ac:dyDescent="0.35">
      <c r="A11" s="3"/>
      <c r="B11" s="3" t="s">
        <v>991</v>
      </c>
      <c r="C11" s="466">
        <v>225</v>
      </c>
      <c r="D11" s="462">
        <v>297</v>
      </c>
      <c r="E11" s="462">
        <v>208</v>
      </c>
      <c r="F11" s="462">
        <v>269</v>
      </c>
      <c r="G11" s="462">
        <v>259</v>
      </c>
      <c r="H11" s="465">
        <f t="shared" si="0"/>
        <v>1258</v>
      </c>
    </row>
    <row r="12" spans="1:9" x14ac:dyDescent="0.35">
      <c r="A12" s="3" t="s">
        <v>992</v>
      </c>
      <c r="B12" s="3" t="s">
        <v>993</v>
      </c>
      <c r="C12" s="467">
        <v>1734</v>
      </c>
      <c r="D12" s="462">
        <v>2194</v>
      </c>
      <c r="E12" s="462">
        <v>2835</v>
      </c>
      <c r="F12" s="462">
        <v>4333</v>
      </c>
      <c r="G12" s="462">
        <v>2930</v>
      </c>
      <c r="H12" s="465">
        <f t="shared" si="0"/>
        <v>14026</v>
      </c>
    </row>
    <row r="13" spans="1:9" x14ac:dyDescent="0.35">
      <c r="A13" s="3"/>
      <c r="B13" s="3" t="s">
        <v>994</v>
      </c>
      <c r="C13" s="67">
        <v>1734</v>
      </c>
      <c r="D13" s="462">
        <v>2530</v>
      </c>
      <c r="E13" s="462">
        <v>3348</v>
      </c>
      <c r="F13" s="462">
        <v>4473</v>
      </c>
      <c r="G13" s="462">
        <v>2930</v>
      </c>
      <c r="H13" s="465">
        <f t="shared" si="0"/>
        <v>15015</v>
      </c>
    </row>
    <row r="14" spans="1:9" x14ac:dyDescent="0.35">
      <c r="A14" s="3" t="s">
        <v>995</v>
      </c>
      <c r="B14" s="3" t="s">
        <v>990</v>
      </c>
      <c r="C14" s="67">
        <v>2276</v>
      </c>
      <c r="D14" s="462">
        <v>1293</v>
      </c>
      <c r="E14" s="462">
        <v>2023</v>
      </c>
      <c r="F14" s="462">
        <v>2223</v>
      </c>
      <c r="G14" s="462">
        <v>1572</v>
      </c>
      <c r="H14" s="465">
        <f t="shared" si="0"/>
        <v>9387</v>
      </c>
    </row>
    <row r="15" spans="1:9" x14ac:dyDescent="0.35">
      <c r="A15" s="3"/>
      <c r="B15" s="3" t="s">
        <v>996</v>
      </c>
      <c r="C15" s="466">
        <v>450</v>
      </c>
      <c r="D15" s="462">
        <v>302</v>
      </c>
      <c r="E15" s="462">
        <v>390</v>
      </c>
      <c r="F15" s="462">
        <v>445</v>
      </c>
      <c r="G15" s="462">
        <v>288</v>
      </c>
      <c r="H15" s="465">
        <f t="shared" si="0"/>
        <v>1875</v>
      </c>
    </row>
    <row r="16" spans="1:9" x14ac:dyDescent="0.35">
      <c r="A16" s="3" t="s">
        <v>997</v>
      </c>
      <c r="B16" s="3" t="s">
        <v>998</v>
      </c>
      <c r="C16" s="67">
        <v>16280</v>
      </c>
      <c r="D16" s="462">
        <v>10683</v>
      </c>
      <c r="E16" s="462">
        <v>13822</v>
      </c>
      <c r="F16" s="462">
        <v>15800</v>
      </c>
      <c r="G16" s="462">
        <v>10257</v>
      </c>
      <c r="H16" s="465">
        <f t="shared" si="0"/>
        <v>66842</v>
      </c>
    </row>
    <row r="17" spans="1:8" x14ac:dyDescent="0.35">
      <c r="A17" s="3" t="s">
        <v>999</v>
      </c>
      <c r="B17" s="3" t="s">
        <v>998</v>
      </c>
      <c r="C17" s="67">
        <v>16280</v>
      </c>
      <c r="D17" s="462">
        <v>10684</v>
      </c>
      <c r="E17" s="462">
        <v>13823</v>
      </c>
      <c r="F17" s="462">
        <v>15801</v>
      </c>
      <c r="G17" s="462">
        <v>10258</v>
      </c>
      <c r="H17" s="462">
        <f t="shared" si="0"/>
        <v>66846</v>
      </c>
    </row>
    <row r="18" spans="1:8" x14ac:dyDescent="0.35">
      <c r="A18" s="456" t="s">
        <v>1000</v>
      </c>
      <c r="B18" s="3" t="s">
        <v>998</v>
      </c>
      <c r="C18" s="67">
        <v>16280</v>
      </c>
      <c r="D18" s="462">
        <v>10685</v>
      </c>
      <c r="E18" s="462">
        <v>13824</v>
      </c>
      <c r="F18" s="462">
        <v>15802</v>
      </c>
      <c r="G18" s="462">
        <v>10259</v>
      </c>
      <c r="H18" s="461">
        <f t="shared" si="0"/>
        <v>66850</v>
      </c>
    </row>
    <row r="19" spans="1:8" x14ac:dyDescent="0.35">
      <c r="A19" s="456" t="s">
        <v>1001</v>
      </c>
      <c r="B19" s="3" t="s">
        <v>991</v>
      </c>
      <c r="C19" s="466">
        <v>225</v>
      </c>
      <c r="D19" s="462">
        <v>297</v>
      </c>
      <c r="E19" s="462">
        <v>208</v>
      </c>
      <c r="F19" s="462">
        <v>269</v>
      </c>
      <c r="G19" s="462">
        <v>259</v>
      </c>
      <c r="H19" s="462">
        <f t="shared" si="0"/>
        <v>1258</v>
      </c>
    </row>
    <row r="20" spans="1:8" x14ac:dyDescent="0.35">
      <c r="A20" s="456" t="s">
        <v>1002</v>
      </c>
      <c r="B20" s="3" t="s">
        <v>998</v>
      </c>
      <c r="C20" s="67">
        <v>16280</v>
      </c>
      <c r="D20" s="462">
        <v>10685</v>
      </c>
      <c r="E20" s="462">
        <v>13824</v>
      </c>
      <c r="F20" s="462">
        <v>15802</v>
      </c>
      <c r="G20" s="462">
        <v>10259</v>
      </c>
      <c r="H20" s="461">
        <f t="shared" si="0"/>
        <v>66850</v>
      </c>
    </row>
    <row r="21" spans="1:8" x14ac:dyDescent="0.35">
      <c r="A21" s="456" t="s">
        <v>1003</v>
      </c>
      <c r="B21" s="3" t="s">
        <v>998</v>
      </c>
      <c r="C21" s="67">
        <v>16280</v>
      </c>
      <c r="D21" s="462">
        <v>10685</v>
      </c>
      <c r="E21" s="462">
        <v>13824</v>
      </c>
      <c r="F21" s="462">
        <v>15802</v>
      </c>
      <c r="G21" s="462">
        <v>10259</v>
      </c>
      <c r="H21" s="465">
        <f t="shared" si="0"/>
        <v>66850</v>
      </c>
    </row>
    <row r="22" spans="1:8" x14ac:dyDescent="0.35">
      <c r="A22" s="68"/>
      <c r="B22" s="68"/>
      <c r="C22" s="468"/>
      <c r="D22" s="468"/>
      <c r="E22" s="468"/>
      <c r="F22" s="468"/>
      <c r="G22" s="469"/>
      <c r="H22" s="470"/>
    </row>
    <row r="25" spans="1:8" x14ac:dyDescent="0.35">
      <c r="D25" s="298" t="s">
        <v>412</v>
      </c>
    </row>
  </sheetData>
  <mergeCells count="5">
    <mergeCell ref="A4:A5"/>
    <mergeCell ref="B4:B5"/>
    <mergeCell ref="C4:G4"/>
    <mergeCell ref="H4:H5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85" zoomScaleNormal="85" workbookViewId="0">
      <selection activeCell="D35" sqref="D35"/>
    </sheetView>
  </sheetViews>
  <sheetFormatPr defaultRowHeight="12.75" x14ac:dyDescent="0.2"/>
  <cols>
    <col min="1" max="1" width="9.5703125" customWidth="1"/>
    <col min="2" max="2" width="36.42578125" customWidth="1"/>
    <col min="3" max="3" width="19" customWidth="1"/>
    <col min="4" max="4" width="18.42578125" customWidth="1"/>
  </cols>
  <sheetData>
    <row r="1" spans="1:4" ht="21" x14ac:dyDescent="0.35">
      <c r="A1" s="1"/>
      <c r="B1" s="1"/>
      <c r="C1" s="520"/>
    </row>
    <row r="2" spans="1:4" ht="21" x14ac:dyDescent="0.35">
      <c r="A2" s="521"/>
      <c r="B2" s="522"/>
      <c r="C2" s="523"/>
    </row>
    <row r="10" spans="1:4" ht="60.75" x14ac:dyDescent="0.85">
      <c r="D10" s="66" t="s">
        <v>128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5" workbookViewId="0">
      <selection activeCell="P30" sqref="P30"/>
    </sheetView>
  </sheetViews>
  <sheetFormatPr defaultRowHeight="15" x14ac:dyDescent="0.2"/>
  <cols>
    <col min="1" max="1" width="19.85546875" style="767" customWidth="1"/>
    <col min="2" max="2" width="11.42578125" style="767" customWidth="1"/>
    <col min="3" max="3" width="12.140625" style="767" customWidth="1"/>
    <col min="4" max="4" width="11" style="767" customWidth="1"/>
    <col min="5" max="5" width="11.42578125" style="767" customWidth="1"/>
    <col min="6" max="7" width="11.7109375" style="767" customWidth="1"/>
    <col min="8" max="8" width="11.85546875" style="767" customWidth="1"/>
    <col min="9" max="9" width="10" style="767" customWidth="1"/>
    <col min="10" max="10" width="11.140625" style="767" customWidth="1"/>
    <col min="11" max="11" width="11.5703125" style="767" customWidth="1"/>
    <col min="12" max="12" width="12.5703125" style="767" customWidth="1"/>
    <col min="13" max="13" width="21.28515625" style="767" customWidth="1"/>
    <col min="14" max="16384" width="9.140625" style="767"/>
  </cols>
  <sheetData>
    <row r="1" spans="1:16" s="710" customFormat="1" ht="15.75" x14ac:dyDescent="0.25">
      <c r="A1" s="1000" t="s">
        <v>1188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P1" s="719"/>
    </row>
    <row r="2" spans="1:16" s="720" customFormat="1" ht="15.75" x14ac:dyDescent="0.25">
      <c r="A2" s="1001" t="s">
        <v>1175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  <c r="L2" s="1001"/>
      <c r="P2" s="721"/>
    </row>
    <row r="3" spans="1:16" s="724" customFormat="1" ht="30.75" customHeight="1" x14ac:dyDescent="0.25">
      <c r="A3" s="722" t="s">
        <v>803</v>
      </c>
      <c r="B3" s="723" t="s">
        <v>1176</v>
      </c>
      <c r="C3" s="723" t="s">
        <v>1177</v>
      </c>
      <c r="D3" s="723" t="s">
        <v>1178</v>
      </c>
      <c r="E3" s="723" t="s">
        <v>1179</v>
      </c>
      <c r="F3" s="723" t="s">
        <v>1180</v>
      </c>
      <c r="G3" s="723" t="s">
        <v>1181</v>
      </c>
      <c r="H3" s="723" t="s">
        <v>1182</v>
      </c>
      <c r="I3" s="723" t="s">
        <v>1183</v>
      </c>
      <c r="J3" s="723" t="s">
        <v>1184</v>
      </c>
      <c r="K3" s="723" t="s">
        <v>1185</v>
      </c>
      <c r="L3" s="723" t="s">
        <v>1186</v>
      </c>
      <c r="P3" s="725"/>
    </row>
    <row r="4" spans="1:16" s="724" customFormat="1" ht="24.75" customHeight="1" x14ac:dyDescent="0.25">
      <c r="A4" s="726" t="s">
        <v>806</v>
      </c>
      <c r="B4" s="727"/>
      <c r="C4" s="727"/>
      <c r="D4" s="727"/>
      <c r="E4" s="728"/>
      <c r="F4" s="727"/>
      <c r="G4" s="727"/>
      <c r="H4" s="727"/>
      <c r="I4" s="727"/>
      <c r="J4" s="727"/>
      <c r="K4" s="729"/>
      <c r="L4" s="727"/>
      <c r="P4" s="725"/>
    </row>
    <row r="5" spans="1:16" s="724" customFormat="1" ht="21" customHeight="1" x14ac:dyDescent="0.25">
      <c r="A5" s="730" t="s">
        <v>807</v>
      </c>
      <c r="B5" s="731">
        <v>250000</v>
      </c>
      <c r="C5" s="731">
        <v>1298300</v>
      </c>
      <c r="D5" s="731">
        <v>239820</v>
      </c>
      <c r="E5" s="732">
        <v>388000</v>
      </c>
      <c r="F5" s="731">
        <v>914353.69</v>
      </c>
      <c r="G5" s="731">
        <v>650000</v>
      </c>
      <c r="H5" s="731">
        <v>600000</v>
      </c>
      <c r="I5" s="731">
        <v>240000</v>
      </c>
      <c r="J5" s="731">
        <v>1500000</v>
      </c>
      <c r="K5" s="733">
        <v>1120065</v>
      </c>
      <c r="L5" s="731">
        <v>655361</v>
      </c>
      <c r="M5" s="734"/>
      <c r="N5" s="735"/>
      <c r="P5" s="736"/>
    </row>
    <row r="6" spans="1:16" s="724" customFormat="1" ht="21" customHeight="1" x14ac:dyDescent="0.25">
      <c r="A6" s="730" t="s">
        <v>808</v>
      </c>
      <c r="B6" s="731"/>
      <c r="C6" s="731">
        <v>0</v>
      </c>
      <c r="D6" s="731"/>
      <c r="E6" s="732">
        <v>0</v>
      </c>
      <c r="F6" s="731">
        <v>0</v>
      </c>
      <c r="G6" s="731"/>
      <c r="H6" s="731">
        <v>0</v>
      </c>
      <c r="I6" s="731"/>
      <c r="J6" s="731">
        <v>0</v>
      </c>
      <c r="K6" s="733">
        <v>0</v>
      </c>
      <c r="L6" s="731">
        <v>0</v>
      </c>
      <c r="M6" s="737"/>
      <c r="N6" s="735"/>
      <c r="P6" s="736"/>
    </row>
    <row r="7" spans="1:16" s="724" customFormat="1" ht="21" customHeight="1" x14ac:dyDescent="0.25">
      <c r="A7" s="730" t="s">
        <v>809</v>
      </c>
      <c r="B7" s="731"/>
      <c r="C7" s="731">
        <f>-E8</f>
        <v>0</v>
      </c>
      <c r="D7" s="731"/>
      <c r="E7" s="732">
        <v>0</v>
      </c>
      <c r="F7" s="731">
        <v>0</v>
      </c>
      <c r="G7" s="731"/>
      <c r="H7" s="731">
        <v>0</v>
      </c>
      <c r="I7" s="731"/>
      <c r="J7" s="731">
        <v>0</v>
      </c>
      <c r="K7" s="733">
        <v>0</v>
      </c>
      <c r="L7" s="731">
        <v>0</v>
      </c>
      <c r="M7" s="737"/>
      <c r="N7" s="735"/>
      <c r="P7" s="736"/>
    </row>
    <row r="8" spans="1:16" s="724" customFormat="1" ht="21" customHeight="1" x14ac:dyDescent="0.25">
      <c r="A8" s="738" t="s">
        <v>810</v>
      </c>
      <c r="B8" s="731"/>
      <c r="C8" s="739">
        <v>0</v>
      </c>
      <c r="D8" s="731"/>
      <c r="E8" s="732">
        <v>0</v>
      </c>
      <c r="F8" s="731">
        <v>0</v>
      </c>
      <c r="G8" s="731"/>
      <c r="H8" s="731">
        <v>0</v>
      </c>
      <c r="I8" s="731"/>
      <c r="J8" s="731">
        <v>0</v>
      </c>
      <c r="K8" s="733">
        <v>0</v>
      </c>
      <c r="L8" s="731">
        <v>0</v>
      </c>
      <c r="M8" s="737"/>
      <c r="N8" s="735"/>
      <c r="P8" s="736"/>
    </row>
    <row r="9" spans="1:16" s="724" customFormat="1" ht="21" customHeight="1" x14ac:dyDescent="0.25">
      <c r="A9" s="730" t="s">
        <v>811</v>
      </c>
      <c r="B9" s="731"/>
      <c r="C9" s="731">
        <v>0</v>
      </c>
      <c r="D9" s="731"/>
      <c r="E9" s="732">
        <v>0</v>
      </c>
      <c r="F9" s="731">
        <v>0</v>
      </c>
      <c r="G9" s="731"/>
      <c r="H9" s="731">
        <v>0</v>
      </c>
      <c r="I9" s="731"/>
      <c r="J9" s="731">
        <v>0</v>
      </c>
      <c r="K9" s="733">
        <v>0</v>
      </c>
      <c r="L9" s="731">
        <v>0</v>
      </c>
      <c r="M9" s="737"/>
      <c r="N9" s="735"/>
      <c r="P9" s="736"/>
    </row>
    <row r="10" spans="1:16" s="724" customFormat="1" ht="21" customHeight="1" x14ac:dyDescent="0.25">
      <c r="A10" s="730" t="s">
        <v>812</v>
      </c>
      <c r="B10" s="731">
        <v>5000</v>
      </c>
      <c r="C10" s="731">
        <v>56692</v>
      </c>
      <c r="D10" s="740">
        <v>70000</v>
      </c>
      <c r="E10" s="732">
        <v>8000</v>
      </c>
      <c r="F10" s="731">
        <v>59049.34</v>
      </c>
      <c r="G10" s="731">
        <v>35000</v>
      </c>
      <c r="H10" s="731">
        <v>50000</v>
      </c>
      <c r="I10" s="731">
        <v>20000</v>
      </c>
      <c r="J10" s="731">
        <v>60000</v>
      </c>
      <c r="K10" s="733">
        <v>4385</v>
      </c>
      <c r="L10" s="731">
        <v>47189</v>
      </c>
      <c r="M10" s="737"/>
      <c r="N10" s="735"/>
      <c r="P10" s="736"/>
    </row>
    <row r="11" spans="1:16" s="724" customFormat="1" ht="21" customHeight="1" x14ac:dyDescent="0.25">
      <c r="A11" s="730" t="s">
        <v>813</v>
      </c>
      <c r="B11" s="731"/>
      <c r="C11" s="731">
        <v>0</v>
      </c>
      <c r="D11" s="740"/>
      <c r="E11" s="732"/>
      <c r="F11" s="731">
        <v>0</v>
      </c>
      <c r="G11" s="731"/>
      <c r="H11" s="731">
        <v>0</v>
      </c>
      <c r="I11" s="731"/>
      <c r="J11" s="731">
        <v>0</v>
      </c>
      <c r="K11" s="733">
        <v>0</v>
      </c>
      <c r="L11" s="731">
        <v>0</v>
      </c>
      <c r="M11" s="737"/>
      <c r="N11" s="735"/>
      <c r="P11" s="736"/>
    </row>
    <row r="12" spans="1:16" s="724" customFormat="1" ht="21" customHeight="1" x14ac:dyDescent="0.25">
      <c r="A12" s="730" t="s">
        <v>814</v>
      </c>
      <c r="B12" s="731">
        <v>100000</v>
      </c>
      <c r="C12" s="731">
        <v>40000</v>
      </c>
      <c r="D12" s="740">
        <v>96300</v>
      </c>
      <c r="E12" s="732">
        <v>71500</v>
      </c>
      <c r="F12" s="731">
        <v>134301</v>
      </c>
      <c r="G12" s="731">
        <v>370000</v>
      </c>
      <c r="H12" s="731">
        <v>525500</v>
      </c>
      <c r="I12" s="731">
        <v>200000</v>
      </c>
      <c r="J12" s="731">
        <v>480000</v>
      </c>
      <c r="K12" s="733">
        <v>316017</v>
      </c>
      <c r="L12" s="731">
        <v>25000</v>
      </c>
      <c r="M12" s="737"/>
      <c r="N12" s="735"/>
      <c r="P12" s="736"/>
    </row>
    <row r="13" spans="1:16" s="724" customFormat="1" ht="21" customHeight="1" x14ac:dyDescent="0.25">
      <c r="A13" s="730" t="s">
        <v>815</v>
      </c>
      <c r="B13" s="731"/>
      <c r="C13" s="731">
        <v>0</v>
      </c>
      <c r="D13" s="740"/>
      <c r="E13" s="732">
        <v>0</v>
      </c>
      <c r="F13" s="731">
        <v>0</v>
      </c>
      <c r="G13" s="731"/>
      <c r="H13" s="731">
        <v>0</v>
      </c>
      <c r="I13" s="731"/>
      <c r="J13" s="731">
        <v>0</v>
      </c>
      <c r="K13" s="733">
        <v>0</v>
      </c>
      <c r="L13" s="731">
        <v>0</v>
      </c>
      <c r="M13" s="737"/>
      <c r="N13" s="735"/>
      <c r="P13" s="736"/>
    </row>
    <row r="14" spans="1:16" s="724" customFormat="1" ht="21" customHeight="1" x14ac:dyDescent="0.25">
      <c r="A14" s="730" t="s">
        <v>816</v>
      </c>
      <c r="B14" s="731">
        <v>410300</v>
      </c>
      <c r="C14" s="731">
        <v>1215</v>
      </c>
      <c r="D14" s="740">
        <v>188850</v>
      </c>
      <c r="E14" s="732">
        <v>250000</v>
      </c>
      <c r="F14" s="731">
        <v>383.32</v>
      </c>
      <c r="G14" s="731">
        <v>500</v>
      </c>
      <c r="H14" s="731">
        <v>350000</v>
      </c>
      <c r="I14" s="731">
        <v>540000</v>
      </c>
      <c r="J14" s="731">
        <v>600000</v>
      </c>
      <c r="K14" s="733">
        <v>229033</v>
      </c>
      <c r="L14" s="731">
        <v>92450</v>
      </c>
      <c r="M14" s="737"/>
      <c r="N14" s="735"/>
      <c r="P14" s="736"/>
    </row>
    <row r="15" spans="1:16" s="724" customFormat="1" ht="21" customHeight="1" x14ac:dyDescent="0.25">
      <c r="A15" s="741" t="s">
        <v>817</v>
      </c>
      <c r="B15" s="742"/>
      <c r="C15" s="742">
        <v>50000</v>
      </c>
      <c r="D15" s="743"/>
      <c r="E15" s="744">
        <v>0</v>
      </c>
      <c r="F15" s="742">
        <v>0</v>
      </c>
      <c r="G15" s="742"/>
      <c r="H15" s="742"/>
      <c r="I15" s="742"/>
      <c r="J15" s="742"/>
      <c r="K15" s="745"/>
      <c r="L15" s="742">
        <v>100000</v>
      </c>
      <c r="M15" s="737"/>
      <c r="N15" s="735"/>
      <c r="P15" s="736"/>
    </row>
    <row r="16" spans="1:16" s="751" customFormat="1" ht="17.25" customHeight="1" x14ac:dyDescent="0.25">
      <c r="A16" s="746" t="s">
        <v>818</v>
      </c>
      <c r="B16" s="747">
        <f>SUM(B5:B15)</f>
        <v>765300</v>
      </c>
      <c r="C16" s="747">
        <f>SUM(C5:C15)</f>
        <v>1446207</v>
      </c>
      <c r="D16" s="748">
        <f>SUM(D5:D15)</f>
        <v>594970</v>
      </c>
      <c r="E16" s="749">
        <f>SUM(E5:E15)</f>
        <v>717500</v>
      </c>
      <c r="F16" s="749">
        <f>SUM(F5:F15)</f>
        <v>1108087.3499999999</v>
      </c>
      <c r="G16" s="747">
        <v>1055500</v>
      </c>
      <c r="H16" s="747">
        <f>H5+H6+H7+H8+H9+H10+H11+H12+H13+H14</f>
        <v>1525500</v>
      </c>
      <c r="I16" s="747">
        <f>SUM(I5:I15)</f>
        <v>1000000</v>
      </c>
      <c r="J16" s="747">
        <f>SUM(J5:J15)</f>
        <v>2640000</v>
      </c>
      <c r="K16" s="747">
        <f>SUM(K5:K15)</f>
        <v>1669500</v>
      </c>
      <c r="L16" s="747">
        <f>SUM(L5:L15)</f>
        <v>920000</v>
      </c>
      <c r="M16" s="750"/>
      <c r="P16" s="752"/>
    </row>
    <row r="17" spans="1:16" s="724" customFormat="1" ht="23.25" customHeight="1" x14ac:dyDescent="0.25">
      <c r="A17" s="726" t="s">
        <v>819</v>
      </c>
      <c r="B17" s="727"/>
      <c r="C17" s="727"/>
      <c r="D17" s="727"/>
      <c r="E17" s="728"/>
      <c r="F17" s="727"/>
      <c r="G17" s="727"/>
      <c r="H17" s="727"/>
      <c r="I17" s="727"/>
      <c r="J17" s="727"/>
      <c r="K17" s="728"/>
      <c r="L17" s="727"/>
      <c r="M17" s="735"/>
      <c r="N17" s="735"/>
      <c r="P17" s="725"/>
    </row>
    <row r="18" spans="1:16" s="724" customFormat="1" ht="19.5" customHeight="1" x14ac:dyDescent="0.25">
      <c r="A18" s="730" t="s">
        <v>820</v>
      </c>
      <c r="B18" s="731"/>
      <c r="C18" s="731">
        <v>0</v>
      </c>
      <c r="D18" s="731"/>
      <c r="E18" s="732">
        <v>0</v>
      </c>
      <c r="F18" s="731">
        <v>0</v>
      </c>
      <c r="G18" s="731"/>
      <c r="H18" s="731">
        <v>0</v>
      </c>
      <c r="I18" s="731"/>
      <c r="J18" s="731">
        <v>0</v>
      </c>
      <c r="K18" s="753">
        <v>0</v>
      </c>
      <c r="L18" s="731">
        <v>0</v>
      </c>
      <c r="M18" s="737"/>
      <c r="N18" s="735"/>
      <c r="P18" s="736"/>
    </row>
    <row r="19" spans="1:16" s="724" customFormat="1" ht="15.75" x14ac:dyDescent="0.25">
      <c r="A19" s="730" t="s">
        <v>821</v>
      </c>
      <c r="B19" s="731"/>
      <c r="C19" s="731">
        <v>0</v>
      </c>
      <c r="D19" s="731"/>
      <c r="E19" s="732">
        <v>0</v>
      </c>
      <c r="F19" s="731">
        <v>0</v>
      </c>
      <c r="G19" s="731"/>
      <c r="H19" s="731">
        <v>0</v>
      </c>
      <c r="I19" s="731"/>
      <c r="J19" s="731">
        <v>0</v>
      </c>
      <c r="K19" s="753">
        <v>0</v>
      </c>
      <c r="L19" s="731">
        <v>0</v>
      </c>
      <c r="M19" s="737"/>
      <c r="N19" s="735"/>
      <c r="P19" s="736"/>
    </row>
    <row r="20" spans="1:16" s="724" customFormat="1" ht="15.75" x14ac:dyDescent="0.25">
      <c r="A20" s="730" t="s">
        <v>822</v>
      </c>
      <c r="B20" s="731"/>
      <c r="C20" s="731">
        <v>0</v>
      </c>
      <c r="D20" s="731"/>
      <c r="E20" s="732">
        <v>0</v>
      </c>
      <c r="F20" s="731">
        <v>0</v>
      </c>
      <c r="G20" s="731"/>
      <c r="H20" s="731">
        <v>0</v>
      </c>
      <c r="I20" s="731"/>
      <c r="J20" s="731">
        <v>0</v>
      </c>
      <c r="K20" s="753">
        <v>0</v>
      </c>
      <c r="L20" s="731">
        <v>0</v>
      </c>
      <c r="M20" s="737"/>
      <c r="N20" s="735"/>
      <c r="P20" s="736"/>
    </row>
    <row r="21" spans="1:16" s="724" customFormat="1" ht="15.75" x14ac:dyDescent="0.25">
      <c r="A21" s="730" t="s">
        <v>823</v>
      </c>
      <c r="B21" s="731"/>
      <c r="C21" s="731">
        <v>0</v>
      </c>
      <c r="D21" s="731"/>
      <c r="E21" s="732">
        <v>0</v>
      </c>
      <c r="F21" s="731">
        <v>0</v>
      </c>
      <c r="G21" s="731"/>
      <c r="H21" s="731">
        <v>0</v>
      </c>
      <c r="I21" s="731"/>
      <c r="J21" s="731">
        <v>0</v>
      </c>
      <c r="K21" s="753">
        <v>0</v>
      </c>
      <c r="L21" s="731">
        <v>0</v>
      </c>
      <c r="M21" s="737"/>
      <c r="N21" s="735"/>
      <c r="P21" s="736"/>
    </row>
    <row r="22" spans="1:16" s="724" customFormat="1" ht="18" x14ac:dyDescent="0.4">
      <c r="A22" s="730" t="s">
        <v>824</v>
      </c>
      <c r="B22" s="731"/>
      <c r="C22" s="731">
        <v>0</v>
      </c>
      <c r="D22" s="731"/>
      <c r="E22" s="732">
        <v>0</v>
      </c>
      <c r="F22" s="731">
        <v>0</v>
      </c>
      <c r="G22" s="731">
        <v>0</v>
      </c>
      <c r="H22" s="731">
        <v>0</v>
      </c>
      <c r="I22" s="731"/>
      <c r="J22" s="754"/>
      <c r="K22" s="753"/>
      <c r="L22" s="755">
        <v>0</v>
      </c>
      <c r="M22" s="737"/>
      <c r="N22" s="735"/>
      <c r="P22" s="736"/>
    </row>
    <row r="23" spans="1:16" s="724" customFormat="1" ht="15.75" x14ac:dyDescent="0.25">
      <c r="A23" s="730" t="s">
        <v>825</v>
      </c>
      <c r="B23" s="731">
        <v>252960</v>
      </c>
      <c r="C23" s="731">
        <v>754920</v>
      </c>
      <c r="D23" s="731">
        <v>239820</v>
      </c>
      <c r="E23" s="732">
        <v>388000</v>
      </c>
      <c r="F23" s="731">
        <v>521640</v>
      </c>
      <c r="G23" s="731">
        <v>600000</v>
      </c>
      <c r="H23" s="731">
        <v>600000</v>
      </c>
      <c r="I23" s="731">
        <v>400000</v>
      </c>
      <c r="J23" s="731">
        <v>1316800</v>
      </c>
      <c r="K23" s="753">
        <v>1063795</v>
      </c>
      <c r="L23" s="731">
        <v>460000</v>
      </c>
      <c r="M23" s="737"/>
      <c r="N23" s="735"/>
      <c r="P23" s="736"/>
    </row>
    <row r="24" spans="1:16" s="724" customFormat="1" ht="15.75" x14ac:dyDescent="0.25">
      <c r="A24" s="730" t="s">
        <v>826</v>
      </c>
      <c r="B24" s="731">
        <v>220000</v>
      </c>
      <c r="C24" s="731">
        <v>420000</v>
      </c>
      <c r="D24" s="731">
        <v>110000</v>
      </c>
      <c r="E24" s="732">
        <v>162500</v>
      </c>
      <c r="F24" s="731">
        <v>335633</v>
      </c>
      <c r="G24" s="731">
        <v>284800</v>
      </c>
      <c r="H24" s="731">
        <v>250000</v>
      </c>
      <c r="I24" s="731">
        <v>220000</v>
      </c>
      <c r="J24" s="731">
        <v>480000</v>
      </c>
      <c r="K24" s="753">
        <f>SUM(291000+75000)</f>
        <v>366000</v>
      </c>
      <c r="L24" s="731">
        <v>200000</v>
      </c>
      <c r="M24" s="737"/>
      <c r="N24" s="756"/>
      <c r="P24" s="736"/>
    </row>
    <row r="25" spans="1:16" s="710" customFormat="1" ht="15.75" x14ac:dyDescent="0.25">
      <c r="A25" s="1000" t="s">
        <v>1188</v>
      </c>
      <c r="B25" s="1000"/>
      <c r="C25" s="1000"/>
      <c r="D25" s="1000"/>
      <c r="E25" s="1000"/>
      <c r="F25" s="1000"/>
      <c r="G25" s="1000"/>
      <c r="H25" s="1000"/>
      <c r="I25" s="1000"/>
      <c r="J25" s="1000"/>
      <c r="K25" s="1000"/>
      <c r="L25" s="1000"/>
      <c r="P25" s="719"/>
    </row>
    <row r="26" spans="1:16" s="720" customFormat="1" ht="15.75" x14ac:dyDescent="0.25">
      <c r="A26" s="1001" t="s">
        <v>1175</v>
      </c>
      <c r="B26" s="1001"/>
      <c r="C26" s="1001"/>
      <c r="D26" s="1001"/>
      <c r="E26" s="1001"/>
      <c r="F26" s="1001"/>
      <c r="G26" s="1001"/>
      <c r="H26" s="1001"/>
      <c r="I26" s="1001"/>
      <c r="J26" s="1001"/>
      <c r="K26" s="1001"/>
      <c r="L26" s="1001"/>
      <c r="P26" s="721"/>
    </row>
    <row r="27" spans="1:16" s="724" customFormat="1" ht="30.75" customHeight="1" x14ac:dyDescent="0.25">
      <c r="A27" s="722" t="s">
        <v>803</v>
      </c>
      <c r="B27" s="723" t="s">
        <v>1176</v>
      </c>
      <c r="C27" s="723" t="s">
        <v>1177</v>
      </c>
      <c r="D27" s="723" t="s">
        <v>1178</v>
      </c>
      <c r="E27" s="723" t="s">
        <v>1179</v>
      </c>
      <c r="F27" s="723" t="s">
        <v>1180</v>
      </c>
      <c r="G27" s="723" t="s">
        <v>1181</v>
      </c>
      <c r="H27" s="723" t="s">
        <v>1182</v>
      </c>
      <c r="I27" s="723" t="s">
        <v>1183</v>
      </c>
      <c r="J27" s="723" t="s">
        <v>1184</v>
      </c>
      <c r="K27" s="723" t="s">
        <v>1185</v>
      </c>
      <c r="L27" s="723" t="s">
        <v>1186</v>
      </c>
      <c r="P27" s="725"/>
    </row>
    <row r="28" spans="1:16" s="724" customFormat="1" ht="18" x14ac:dyDescent="0.4">
      <c r="A28" s="730" t="s">
        <v>827</v>
      </c>
      <c r="B28" s="731"/>
      <c r="C28" s="731">
        <v>12000</v>
      </c>
      <c r="D28" s="731"/>
      <c r="E28" s="732">
        <v>25000</v>
      </c>
      <c r="F28" s="731">
        <v>0</v>
      </c>
      <c r="G28" s="731">
        <v>30000</v>
      </c>
      <c r="H28" s="731">
        <v>0</v>
      </c>
      <c r="I28" s="731">
        <v>20000</v>
      </c>
      <c r="J28" s="731">
        <v>80000</v>
      </c>
      <c r="K28" s="753">
        <v>15000</v>
      </c>
      <c r="L28" s="757">
        <v>40000</v>
      </c>
      <c r="M28" s="737"/>
      <c r="N28" s="735" t="s">
        <v>1189</v>
      </c>
      <c r="P28" s="736"/>
    </row>
    <row r="29" spans="1:16" s="724" customFormat="1" ht="15.75" x14ac:dyDescent="0.25">
      <c r="A29" s="730" t="s">
        <v>828</v>
      </c>
      <c r="B29" s="731">
        <v>20000</v>
      </c>
      <c r="C29" s="731">
        <v>25000</v>
      </c>
      <c r="D29" s="758">
        <v>209375</v>
      </c>
      <c r="E29" s="732">
        <v>52000</v>
      </c>
      <c r="F29" s="731">
        <v>92000</v>
      </c>
      <c r="G29" s="731">
        <v>40000</v>
      </c>
      <c r="H29" s="731">
        <v>202000</v>
      </c>
      <c r="I29" s="731">
        <v>29000</v>
      </c>
      <c r="J29" s="731">
        <v>409000</v>
      </c>
      <c r="K29" s="753"/>
      <c r="L29" s="731">
        <v>20000</v>
      </c>
      <c r="M29" s="737"/>
      <c r="N29" s="735"/>
      <c r="P29" s="736"/>
    </row>
    <row r="30" spans="1:16" s="724" customFormat="1" ht="15.75" x14ac:dyDescent="0.25">
      <c r="A30" s="730" t="s">
        <v>829</v>
      </c>
      <c r="B30" s="731">
        <v>42000</v>
      </c>
      <c r="C30" s="731">
        <v>80000</v>
      </c>
      <c r="D30" s="731">
        <v>17500</v>
      </c>
      <c r="E30" s="732">
        <v>25000</v>
      </c>
      <c r="F30" s="731">
        <v>93907.81</v>
      </c>
      <c r="G30" s="731">
        <v>56500</v>
      </c>
      <c r="H30" s="731">
        <v>45000</v>
      </c>
      <c r="I30" s="731">
        <v>41200</v>
      </c>
      <c r="J30" s="731">
        <v>145000</v>
      </c>
      <c r="K30" s="753">
        <v>62500</v>
      </c>
      <c r="L30" s="731">
        <v>60000</v>
      </c>
      <c r="M30" s="737"/>
      <c r="N30" s="735"/>
      <c r="P30" s="736"/>
    </row>
    <row r="31" spans="1:16" s="724" customFormat="1" ht="15.75" x14ac:dyDescent="0.25">
      <c r="A31" s="730" t="s">
        <v>830</v>
      </c>
      <c r="B31" s="753">
        <v>70000</v>
      </c>
      <c r="C31" s="753">
        <v>35000</v>
      </c>
      <c r="D31" s="753"/>
      <c r="E31" s="732">
        <v>60000</v>
      </c>
      <c r="F31" s="753">
        <v>0</v>
      </c>
      <c r="G31" s="753">
        <v>40000</v>
      </c>
      <c r="H31" s="753">
        <v>115000</v>
      </c>
      <c r="I31" s="753">
        <v>32000</v>
      </c>
      <c r="J31" s="753">
        <v>0</v>
      </c>
      <c r="K31" s="753">
        <v>0</v>
      </c>
      <c r="L31" s="753">
        <v>80000</v>
      </c>
      <c r="M31" s="759"/>
      <c r="P31" s="760"/>
    </row>
    <row r="32" spans="1:16" s="724" customFormat="1" ht="15.75" x14ac:dyDescent="0.25">
      <c r="A32" s="730" t="s">
        <v>831</v>
      </c>
      <c r="B32" s="753"/>
      <c r="C32" s="753">
        <v>0</v>
      </c>
      <c r="D32" s="753"/>
      <c r="E32" s="732">
        <v>0</v>
      </c>
      <c r="F32" s="753">
        <v>0</v>
      </c>
      <c r="G32" s="753"/>
      <c r="H32" s="753">
        <v>0</v>
      </c>
      <c r="I32" s="753"/>
      <c r="J32" s="753">
        <v>0</v>
      </c>
      <c r="K32" s="753">
        <v>0</v>
      </c>
      <c r="L32" s="753">
        <v>10000</v>
      </c>
      <c r="M32" s="759"/>
      <c r="P32" s="760"/>
    </row>
    <row r="33" spans="1:16" s="724" customFormat="1" ht="15.75" x14ac:dyDescent="0.25">
      <c r="A33" s="730" t="s">
        <v>832</v>
      </c>
      <c r="B33" s="731"/>
      <c r="C33" s="731">
        <v>0</v>
      </c>
      <c r="D33" s="731"/>
      <c r="E33" s="732">
        <v>0</v>
      </c>
      <c r="F33" s="731">
        <v>0</v>
      </c>
      <c r="G33" s="731"/>
      <c r="H33" s="731">
        <v>0</v>
      </c>
      <c r="I33" s="731"/>
      <c r="J33" s="731">
        <v>0</v>
      </c>
      <c r="K33" s="753">
        <v>0</v>
      </c>
      <c r="L33" s="731">
        <v>0</v>
      </c>
      <c r="M33" s="759"/>
      <c r="P33" s="736"/>
    </row>
    <row r="34" spans="1:16" s="724" customFormat="1" ht="15.75" x14ac:dyDescent="0.25">
      <c r="A34" s="741" t="s">
        <v>833</v>
      </c>
      <c r="B34" s="742">
        <v>160340</v>
      </c>
      <c r="C34" s="742">
        <v>37700</v>
      </c>
      <c r="D34" s="742">
        <v>42975</v>
      </c>
      <c r="E34" s="744">
        <v>5000</v>
      </c>
      <c r="F34" s="742">
        <v>0</v>
      </c>
      <c r="G34" s="742"/>
      <c r="H34" s="742">
        <v>137000</v>
      </c>
      <c r="I34" s="742">
        <v>257800</v>
      </c>
      <c r="J34" s="742">
        <v>170000</v>
      </c>
      <c r="K34" s="761">
        <v>62000</v>
      </c>
      <c r="L34" s="742">
        <v>50000</v>
      </c>
      <c r="M34" s="759"/>
      <c r="P34" s="736"/>
    </row>
    <row r="35" spans="1:16" s="751" customFormat="1" ht="15.75" x14ac:dyDescent="0.25">
      <c r="A35" s="746" t="s">
        <v>834</v>
      </c>
      <c r="B35" s="762">
        <f>SUM(B23:B34)</f>
        <v>765300</v>
      </c>
      <c r="C35" s="762">
        <f>SUM(C23:C34)</f>
        <v>1364620</v>
      </c>
      <c r="D35" s="748">
        <f>SUM(D23:D34)</f>
        <v>619670</v>
      </c>
      <c r="E35" s="749">
        <f>SUM(E18:E34)</f>
        <v>717500</v>
      </c>
      <c r="F35" s="749">
        <f>SUM(F17:F34)</f>
        <v>1043180.81</v>
      </c>
      <c r="G35" s="762">
        <v>1051300</v>
      </c>
      <c r="H35" s="747">
        <f>H18+H19+H20+H21+H22+H23+H24+H28+H29+H30+H31+H32+H33</f>
        <v>1212000</v>
      </c>
      <c r="I35" s="762">
        <f>SUM(I23:I34)</f>
        <v>1000000</v>
      </c>
      <c r="J35" s="762">
        <f>SUM(J18:J34)</f>
        <v>2600800</v>
      </c>
      <c r="K35" s="762">
        <f>SUM(K18:K34)</f>
        <v>1569295</v>
      </c>
      <c r="L35" s="762">
        <f>SUM(L23:L34)</f>
        <v>920000</v>
      </c>
      <c r="M35" s="763"/>
      <c r="P35" s="764"/>
    </row>
    <row r="36" spans="1:16" s="710" customFormat="1" ht="15.75" x14ac:dyDescent="0.25">
      <c r="F36" s="765"/>
      <c r="H36" s="766"/>
      <c r="K36" s="766"/>
      <c r="L36" s="766"/>
    </row>
  </sheetData>
  <mergeCells count="4">
    <mergeCell ref="A1:L1"/>
    <mergeCell ref="A2:L2"/>
    <mergeCell ref="A25:L25"/>
    <mergeCell ref="A26:L26"/>
  </mergeCells>
  <pageMargins left="0.11811023622047245" right="0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zoomScale="80" zoomScaleNormal="80" workbookViewId="0">
      <selection activeCell="L20" sqref="L20"/>
    </sheetView>
  </sheetViews>
  <sheetFormatPr defaultColWidth="10" defaultRowHeight="23.25" x14ac:dyDescent="0.5"/>
  <cols>
    <col min="1" max="1" width="14" style="181" customWidth="1"/>
    <col min="2" max="2" width="18.7109375" style="181" customWidth="1"/>
    <col min="3" max="3" width="50.85546875" style="110" customWidth="1"/>
    <col min="4" max="4" width="14" style="110" customWidth="1"/>
    <col min="5" max="5" width="12.140625" style="110" customWidth="1"/>
    <col min="6" max="6" width="12.42578125" style="110" customWidth="1"/>
    <col min="7" max="7" width="14.85546875" style="110" customWidth="1"/>
    <col min="8" max="8" width="13.85546875" style="110" customWidth="1"/>
    <col min="9" max="9" width="8.85546875" style="110" customWidth="1"/>
    <col min="10" max="16384" width="10" style="110"/>
  </cols>
  <sheetData>
    <row r="1" spans="1:10" ht="26.25" x14ac:dyDescent="0.55000000000000004">
      <c r="A1" s="937" t="s">
        <v>835</v>
      </c>
      <c r="B1" s="937"/>
      <c r="C1" s="937"/>
      <c r="D1" s="937"/>
      <c r="E1" s="937"/>
      <c r="F1" s="937"/>
      <c r="G1" s="937"/>
      <c r="H1" s="937"/>
      <c r="I1" s="937"/>
      <c r="J1" s="937"/>
    </row>
    <row r="2" spans="1:10" ht="31.5" customHeight="1" x14ac:dyDescent="0.55000000000000004">
      <c r="A2" s="938" t="s">
        <v>131</v>
      </c>
      <c r="B2" s="938"/>
      <c r="C2" s="111"/>
    </row>
    <row r="3" spans="1:10" s="112" customFormat="1" ht="24" customHeight="1" x14ac:dyDescent="0.5">
      <c r="A3" s="929" t="s">
        <v>2</v>
      </c>
      <c r="B3" s="929" t="s">
        <v>132</v>
      </c>
      <c r="C3" s="929" t="s">
        <v>133</v>
      </c>
      <c r="D3" s="934" t="s">
        <v>12</v>
      </c>
      <c r="E3" s="935"/>
      <c r="F3" s="935"/>
      <c r="G3" s="935"/>
      <c r="H3" s="935"/>
      <c r="I3" s="936"/>
    </row>
    <row r="4" spans="1:10" s="112" customFormat="1" ht="69.75" x14ac:dyDescent="0.2">
      <c r="A4" s="930"/>
      <c r="B4" s="930"/>
      <c r="C4" s="930"/>
      <c r="D4" s="113" t="s">
        <v>134</v>
      </c>
      <c r="E4" s="113" t="s">
        <v>135</v>
      </c>
      <c r="F4" s="113" t="s">
        <v>136</v>
      </c>
      <c r="G4" s="113" t="s">
        <v>137</v>
      </c>
      <c r="H4" s="113" t="s">
        <v>138</v>
      </c>
      <c r="I4" s="113" t="s">
        <v>139</v>
      </c>
    </row>
    <row r="5" spans="1:10" s="112" customFormat="1" ht="27.75" customHeight="1" x14ac:dyDescent="0.2">
      <c r="A5" s="931"/>
      <c r="B5" s="931"/>
      <c r="C5" s="931"/>
      <c r="D5" s="114">
        <v>5</v>
      </c>
      <c r="E5" s="114">
        <v>5</v>
      </c>
      <c r="F5" s="114">
        <v>5</v>
      </c>
      <c r="G5" s="114">
        <v>5</v>
      </c>
      <c r="H5" s="114">
        <v>5</v>
      </c>
      <c r="I5" s="114">
        <v>25</v>
      </c>
    </row>
    <row r="6" spans="1:10" s="112" customFormat="1" ht="27.75" customHeight="1" x14ac:dyDescent="0.5">
      <c r="A6" s="487" t="s">
        <v>140</v>
      </c>
      <c r="B6" s="122" t="s">
        <v>1017</v>
      </c>
      <c r="C6" s="122" t="s">
        <v>853</v>
      </c>
      <c r="D6" s="126"/>
      <c r="E6" s="126"/>
      <c r="F6" s="127"/>
      <c r="G6" s="127"/>
      <c r="H6" s="127"/>
      <c r="I6" s="123"/>
    </row>
    <row r="7" spans="1:10" s="112" customFormat="1" ht="27.75" customHeight="1" x14ac:dyDescent="0.5">
      <c r="A7" s="491"/>
      <c r="B7" s="135" t="s">
        <v>854</v>
      </c>
      <c r="C7" s="122" t="s">
        <v>855</v>
      </c>
      <c r="D7" s="136"/>
      <c r="E7" s="136"/>
      <c r="F7" s="136"/>
      <c r="G7" s="136"/>
      <c r="H7" s="136"/>
      <c r="I7" s="123"/>
    </row>
    <row r="8" spans="1:10" s="112" customFormat="1" ht="27.75" customHeight="1" x14ac:dyDescent="0.5">
      <c r="A8" s="491"/>
      <c r="B8" s="122" t="s">
        <v>856</v>
      </c>
      <c r="C8" s="135" t="s">
        <v>857</v>
      </c>
      <c r="D8" s="123">
        <v>4</v>
      </c>
      <c r="E8" s="123">
        <v>3</v>
      </c>
      <c r="F8" s="123">
        <v>3</v>
      </c>
      <c r="G8" s="123">
        <v>3</v>
      </c>
      <c r="H8" s="123">
        <v>5</v>
      </c>
      <c r="I8" s="123">
        <f>SUM(D8:H8)</f>
        <v>18</v>
      </c>
    </row>
    <row r="9" spans="1:10" s="112" customFormat="1" ht="27.75" customHeight="1" x14ac:dyDescent="0.5">
      <c r="A9" s="491"/>
      <c r="B9" s="135" t="s">
        <v>858</v>
      </c>
      <c r="C9" s="122" t="s">
        <v>859</v>
      </c>
      <c r="D9" s="123"/>
      <c r="E9" s="123"/>
      <c r="F9" s="123"/>
      <c r="G9" s="123"/>
      <c r="H9" s="123"/>
      <c r="I9" s="123"/>
    </row>
    <row r="10" spans="1:10" s="112" customFormat="1" ht="27.75" customHeight="1" x14ac:dyDescent="0.5">
      <c r="A10" s="491"/>
      <c r="B10" s="138"/>
      <c r="C10" s="122" t="s">
        <v>860</v>
      </c>
      <c r="D10" s="138"/>
      <c r="E10" s="139"/>
      <c r="F10" s="138"/>
      <c r="G10" s="139"/>
      <c r="H10" s="138"/>
      <c r="I10" s="139"/>
    </row>
    <row r="11" spans="1:10" s="112" customFormat="1" ht="27.75" customHeight="1" x14ac:dyDescent="0.2">
      <c r="A11" s="491"/>
      <c r="B11" s="140"/>
      <c r="C11" s="141"/>
      <c r="D11" s="140"/>
      <c r="E11" s="141"/>
      <c r="F11" s="140"/>
      <c r="G11" s="141"/>
      <c r="H11" s="140"/>
      <c r="I11" s="141"/>
    </row>
    <row r="12" spans="1:10" s="112" customFormat="1" ht="27.75" customHeight="1" x14ac:dyDescent="0.2">
      <c r="A12" s="923" t="s">
        <v>893</v>
      </c>
      <c r="B12" s="932" t="s">
        <v>879</v>
      </c>
      <c r="C12" s="135" t="s">
        <v>880</v>
      </c>
      <c r="D12" s="167"/>
      <c r="E12" s="167"/>
      <c r="F12" s="168"/>
      <c r="G12" s="168"/>
      <c r="H12" s="168"/>
      <c r="I12" s="118"/>
    </row>
    <row r="13" spans="1:10" s="112" customFormat="1" ht="27.75" customHeight="1" x14ac:dyDescent="0.2">
      <c r="A13" s="924"/>
      <c r="B13" s="933"/>
      <c r="C13" s="135" t="s">
        <v>881</v>
      </c>
      <c r="D13" s="169"/>
      <c r="E13" s="169"/>
      <c r="F13" s="147"/>
      <c r="G13" s="147"/>
      <c r="H13" s="147"/>
      <c r="I13" s="123"/>
    </row>
    <row r="14" spans="1:10" s="112" customFormat="1" ht="27.75" customHeight="1" x14ac:dyDescent="0.2">
      <c r="A14" s="924"/>
      <c r="B14" s="933"/>
      <c r="C14" s="149" t="s">
        <v>882</v>
      </c>
      <c r="D14" s="170"/>
      <c r="E14" s="169"/>
      <c r="F14" s="169"/>
      <c r="G14" s="169"/>
      <c r="H14" s="169"/>
      <c r="I14" s="486"/>
    </row>
    <row r="15" spans="1:10" s="112" customFormat="1" ht="27.75" customHeight="1" x14ac:dyDescent="0.2">
      <c r="A15" s="924"/>
      <c r="B15" s="933"/>
      <c r="C15" s="149" t="s">
        <v>883</v>
      </c>
      <c r="D15" s="136"/>
      <c r="E15" s="136"/>
      <c r="F15" s="136"/>
      <c r="G15" s="136"/>
      <c r="H15" s="136"/>
      <c r="I15" s="123"/>
    </row>
    <row r="16" spans="1:10" s="112" customFormat="1" ht="27.75" customHeight="1" x14ac:dyDescent="0.2">
      <c r="A16" s="924"/>
      <c r="B16" s="933"/>
      <c r="C16" s="149" t="s">
        <v>884</v>
      </c>
      <c r="D16" s="171">
        <v>4</v>
      </c>
      <c r="E16" s="171">
        <v>3</v>
      </c>
      <c r="F16" s="171">
        <v>3</v>
      </c>
      <c r="G16" s="171">
        <v>2</v>
      </c>
      <c r="H16" s="171">
        <v>5</v>
      </c>
      <c r="I16" s="123">
        <f>SUM(D16:H16)</f>
        <v>17</v>
      </c>
    </row>
    <row r="17" spans="1:9" s="112" customFormat="1" ht="27.75" customHeight="1" x14ac:dyDescent="0.2">
      <c r="A17" s="120"/>
      <c r="B17" s="524"/>
      <c r="C17" s="149" t="s">
        <v>885</v>
      </c>
      <c r="D17" s="170"/>
      <c r="E17" s="169"/>
      <c r="F17" s="169"/>
      <c r="G17" s="169"/>
      <c r="H17" s="169"/>
      <c r="I17" s="486"/>
    </row>
    <row r="18" spans="1:9" s="112" customFormat="1" ht="27.75" customHeight="1" x14ac:dyDescent="0.2">
      <c r="A18" s="120"/>
      <c r="B18" s="524"/>
      <c r="C18" s="149" t="s">
        <v>886</v>
      </c>
      <c r="D18" s="170"/>
      <c r="E18" s="169"/>
      <c r="F18" s="169"/>
      <c r="G18" s="169"/>
      <c r="H18" s="169"/>
      <c r="I18" s="148"/>
    </row>
    <row r="19" spans="1:9" s="112" customFormat="1" ht="27.75" customHeight="1" x14ac:dyDescent="0.2">
      <c r="A19" s="570"/>
      <c r="B19" s="524"/>
      <c r="C19" s="149"/>
      <c r="D19" s="170"/>
      <c r="E19" s="631"/>
      <c r="F19" s="631"/>
      <c r="G19" s="631"/>
      <c r="H19" s="631"/>
      <c r="I19" s="530"/>
    </row>
    <row r="20" spans="1:9" s="112" customFormat="1" ht="27.75" customHeight="1" x14ac:dyDescent="0.5">
      <c r="A20" s="929" t="s">
        <v>2</v>
      </c>
      <c r="B20" s="929" t="s">
        <v>132</v>
      </c>
      <c r="C20" s="929" t="s">
        <v>133</v>
      </c>
      <c r="D20" s="934" t="s">
        <v>12</v>
      </c>
      <c r="E20" s="935"/>
      <c r="F20" s="935"/>
      <c r="G20" s="935"/>
      <c r="H20" s="935"/>
      <c r="I20" s="936"/>
    </row>
    <row r="21" spans="1:9" s="112" customFormat="1" ht="120" customHeight="1" x14ac:dyDescent="0.2">
      <c r="A21" s="930"/>
      <c r="B21" s="930"/>
      <c r="C21" s="930"/>
      <c r="D21" s="113" t="s">
        <v>134</v>
      </c>
      <c r="E21" s="113" t="s">
        <v>135</v>
      </c>
      <c r="F21" s="113" t="s">
        <v>136</v>
      </c>
      <c r="G21" s="113" t="s">
        <v>137</v>
      </c>
      <c r="H21" s="113" t="s">
        <v>138</v>
      </c>
      <c r="I21" s="113" t="s">
        <v>139</v>
      </c>
    </row>
    <row r="22" spans="1:9" s="112" customFormat="1" ht="27.75" customHeight="1" x14ac:dyDescent="0.2">
      <c r="A22" s="931"/>
      <c r="B22" s="931"/>
      <c r="C22" s="931"/>
      <c r="D22" s="114">
        <v>5</v>
      </c>
      <c r="E22" s="114">
        <v>5</v>
      </c>
      <c r="F22" s="114">
        <v>5</v>
      </c>
      <c r="G22" s="114">
        <v>5</v>
      </c>
      <c r="H22" s="114">
        <v>5</v>
      </c>
      <c r="I22" s="114">
        <v>25</v>
      </c>
    </row>
    <row r="23" spans="1:9" s="112" customFormat="1" ht="27.75" customHeight="1" x14ac:dyDescent="0.2">
      <c r="A23" s="120"/>
      <c r="B23" s="524"/>
      <c r="C23" s="149" t="s">
        <v>887</v>
      </c>
      <c r="D23" s="170"/>
      <c r="E23" s="169"/>
      <c r="F23" s="169"/>
      <c r="G23" s="169"/>
      <c r="H23" s="169"/>
      <c r="I23" s="148"/>
    </row>
    <row r="24" spans="1:9" s="112" customFormat="1" ht="27.75" customHeight="1" x14ac:dyDescent="0.2">
      <c r="A24" s="120"/>
      <c r="B24" s="524"/>
      <c r="C24" s="149" t="s">
        <v>888</v>
      </c>
      <c r="D24" s="170"/>
      <c r="E24" s="169"/>
      <c r="F24" s="169"/>
      <c r="G24" s="169"/>
      <c r="H24" s="169"/>
      <c r="I24" s="148"/>
    </row>
    <row r="25" spans="1:9" s="112" customFormat="1" ht="27.75" customHeight="1" x14ac:dyDescent="0.5">
      <c r="A25" s="172"/>
      <c r="B25" s="173"/>
      <c r="C25" s="174" t="s">
        <v>889</v>
      </c>
      <c r="D25" s="175"/>
      <c r="E25" s="175"/>
      <c r="F25" s="175"/>
      <c r="G25" s="175"/>
      <c r="H25" s="175"/>
      <c r="I25" s="122"/>
    </row>
    <row r="26" spans="1:9" s="112" customFormat="1" ht="27.75" customHeight="1" x14ac:dyDescent="0.5">
      <c r="A26" s="172"/>
      <c r="B26" s="173"/>
      <c r="C26" s="174" t="s">
        <v>890</v>
      </c>
      <c r="D26" s="175"/>
      <c r="E26" s="175"/>
      <c r="F26" s="175"/>
      <c r="G26" s="175"/>
      <c r="H26" s="175"/>
      <c r="I26" s="122"/>
    </row>
    <row r="27" spans="1:9" s="112" customFormat="1" ht="27.75" customHeight="1" x14ac:dyDescent="0.5">
      <c r="A27" s="172"/>
      <c r="B27" s="173"/>
      <c r="C27" s="174" t="s">
        <v>891</v>
      </c>
      <c r="D27" s="175"/>
      <c r="E27" s="175"/>
      <c r="F27" s="175"/>
      <c r="G27" s="175"/>
      <c r="H27" s="175"/>
      <c r="I27" s="122"/>
    </row>
    <row r="28" spans="1:9" s="112" customFormat="1" ht="27.75" customHeight="1" x14ac:dyDescent="0.5">
      <c r="A28" s="176"/>
      <c r="B28" s="177"/>
      <c r="C28" s="178" t="s">
        <v>892</v>
      </c>
      <c r="D28" s="179"/>
      <c r="E28" s="179"/>
      <c r="F28" s="179"/>
      <c r="G28" s="179"/>
      <c r="H28" s="179"/>
      <c r="I28" s="130"/>
    </row>
    <row r="29" spans="1:9" s="112" customFormat="1" ht="27.75" customHeight="1" x14ac:dyDescent="0.2">
      <c r="A29" s="487" t="s">
        <v>1009</v>
      </c>
      <c r="B29" s="497" t="s">
        <v>1016</v>
      </c>
      <c r="C29" s="159" t="s">
        <v>877</v>
      </c>
      <c r="D29" s="136">
        <v>4</v>
      </c>
      <c r="E29" s="136">
        <v>4</v>
      </c>
      <c r="F29" s="136">
        <v>4</v>
      </c>
      <c r="G29" s="136">
        <v>2</v>
      </c>
      <c r="H29" s="136">
        <v>2</v>
      </c>
      <c r="I29" s="123">
        <f>SUM(D29:H29)</f>
        <v>16</v>
      </c>
    </row>
    <row r="30" spans="1:9" s="112" customFormat="1" ht="27.75" customHeight="1" x14ac:dyDescent="0.2">
      <c r="A30" s="128" t="s">
        <v>1010</v>
      </c>
      <c r="B30" s="498"/>
      <c r="C30" s="492"/>
      <c r="D30" s="161"/>
      <c r="E30" s="114"/>
      <c r="F30" s="114"/>
      <c r="G30" s="114"/>
      <c r="H30" s="114"/>
      <c r="I30" s="114"/>
    </row>
    <row r="31" spans="1:9" s="112" customFormat="1" ht="27.75" customHeight="1" x14ac:dyDescent="0.5">
      <c r="A31" s="925" t="s">
        <v>894</v>
      </c>
      <c r="B31" s="152" t="s">
        <v>1015</v>
      </c>
      <c r="C31" s="152" t="s">
        <v>871</v>
      </c>
      <c r="D31" s="153"/>
      <c r="E31" s="153"/>
      <c r="F31" s="154"/>
      <c r="G31" s="154"/>
      <c r="H31" s="154"/>
      <c r="I31" s="154"/>
    </row>
    <row r="32" spans="1:9" s="112" customFormat="1" ht="27.75" customHeight="1" x14ac:dyDescent="0.5">
      <c r="A32" s="926"/>
      <c r="B32" s="122" t="s">
        <v>872</v>
      </c>
      <c r="C32" s="121" t="s">
        <v>873</v>
      </c>
      <c r="D32" s="123"/>
      <c r="E32" s="123"/>
      <c r="F32" s="123"/>
      <c r="G32" s="123"/>
      <c r="H32" s="123"/>
      <c r="I32" s="123"/>
    </row>
    <row r="33" spans="1:9" s="112" customFormat="1" ht="27.75" customHeight="1" x14ac:dyDescent="0.5">
      <c r="A33" s="926"/>
      <c r="B33" s="122"/>
      <c r="C33" s="122" t="s">
        <v>874</v>
      </c>
      <c r="D33" s="123"/>
      <c r="E33" s="123"/>
      <c r="F33" s="123"/>
      <c r="G33" s="123"/>
      <c r="H33" s="123"/>
      <c r="I33" s="123"/>
    </row>
    <row r="34" spans="1:9" s="112" customFormat="1" ht="27.75" customHeight="1" x14ac:dyDescent="0.5">
      <c r="A34" s="926"/>
      <c r="B34" s="122"/>
      <c r="C34" s="122" t="s">
        <v>875</v>
      </c>
      <c r="D34" s="123"/>
      <c r="E34" s="123"/>
      <c r="F34" s="123"/>
      <c r="G34" s="123"/>
      <c r="H34" s="123"/>
      <c r="I34" s="123"/>
    </row>
    <row r="35" spans="1:9" s="112" customFormat="1" ht="27.75" customHeight="1" x14ac:dyDescent="0.5">
      <c r="A35" s="926"/>
      <c r="B35" s="125"/>
      <c r="C35" s="526" t="s">
        <v>876</v>
      </c>
      <c r="D35" s="123">
        <v>3</v>
      </c>
      <c r="E35" s="123">
        <v>3</v>
      </c>
      <c r="F35" s="123">
        <v>3</v>
      </c>
      <c r="G35" s="123">
        <v>3</v>
      </c>
      <c r="H35" s="123">
        <v>3</v>
      </c>
      <c r="I35" s="123">
        <f>SUM(D35:H35)</f>
        <v>15</v>
      </c>
    </row>
    <row r="36" spans="1:9" s="112" customFormat="1" ht="27.75" customHeight="1" x14ac:dyDescent="0.5">
      <c r="A36" s="486"/>
      <c r="B36" s="125"/>
      <c r="C36" s="526"/>
      <c r="D36" s="136"/>
      <c r="E36" s="136"/>
      <c r="F36" s="136"/>
      <c r="G36" s="136"/>
      <c r="H36" s="136"/>
      <c r="I36" s="123"/>
    </row>
    <row r="37" spans="1:9" s="112" customFormat="1" ht="27.75" customHeight="1" x14ac:dyDescent="0.5">
      <c r="A37" s="486"/>
      <c r="B37" s="125"/>
      <c r="C37" s="526"/>
      <c r="D37" s="136"/>
      <c r="E37" s="136"/>
      <c r="F37" s="156"/>
      <c r="G37" s="136"/>
      <c r="H37" s="136"/>
      <c r="I37" s="123"/>
    </row>
    <row r="38" spans="1:9" s="112" customFormat="1" ht="27.75" customHeight="1" x14ac:dyDescent="0.5">
      <c r="A38" s="929" t="s">
        <v>2</v>
      </c>
      <c r="B38" s="929" t="s">
        <v>132</v>
      </c>
      <c r="C38" s="929" t="s">
        <v>133</v>
      </c>
      <c r="D38" s="934" t="s">
        <v>12</v>
      </c>
      <c r="E38" s="935"/>
      <c r="F38" s="935"/>
      <c r="G38" s="935"/>
      <c r="H38" s="935"/>
      <c r="I38" s="936"/>
    </row>
    <row r="39" spans="1:9" s="112" customFormat="1" ht="121.5" customHeight="1" x14ac:dyDescent="0.2">
      <c r="A39" s="930"/>
      <c r="B39" s="930"/>
      <c r="C39" s="930"/>
      <c r="D39" s="113" t="s">
        <v>134</v>
      </c>
      <c r="E39" s="113" t="s">
        <v>135</v>
      </c>
      <c r="F39" s="113" t="s">
        <v>136</v>
      </c>
      <c r="G39" s="113" t="s">
        <v>137</v>
      </c>
      <c r="H39" s="113" t="s">
        <v>138</v>
      </c>
      <c r="I39" s="113" t="s">
        <v>139</v>
      </c>
    </row>
    <row r="40" spans="1:9" s="112" customFormat="1" ht="27.75" customHeight="1" x14ac:dyDescent="0.2">
      <c r="A40" s="931"/>
      <c r="B40" s="931"/>
      <c r="C40" s="931"/>
      <c r="D40" s="114">
        <v>5</v>
      </c>
      <c r="E40" s="114">
        <v>5</v>
      </c>
      <c r="F40" s="114">
        <v>5</v>
      </c>
      <c r="G40" s="114">
        <v>5</v>
      </c>
      <c r="H40" s="114">
        <v>5</v>
      </c>
      <c r="I40" s="114">
        <v>25</v>
      </c>
    </row>
    <row r="41" spans="1:9" s="112" customFormat="1" ht="27.75" customHeight="1" x14ac:dyDescent="0.5">
      <c r="A41" s="925" t="s">
        <v>895</v>
      </c>
      <c r="B41" s="927" t="s">
        <v>861</v>
      </c>
      <c r="C41" s="116" t="s">
        <v>862</v>
      </c>
      <c r="D41" s="144"/>
      <c r="E41" s="145"/>
      <c r="F41" s="118"/>
      <c r="G41" s="118"/>
      <c r="H41" s="118"/>
      <c r="I41" s="118"/>
    </row>
    <row r="42" spans="1:9" s="112" customFormat="1" ht="27.75" customHeight="1" x14ac:dyDescent="0.2">
      <c r="A42" s="926"/>
      <c r="B42" s="928"/>
      <c r="C42" s="121" t="s">
        <v>863</v>
      </c>
      <c r="D42" s="134"/>
      <c r="E42" s="123"/>
      <c r="F42" s="123"/>
      <c r="G42" s="123"/>
      <c r="H42" s="123"/>
      <c r="I42" s="123"/>
    </row>
    <row r="43" spans="1:9" s="112" customFormat="1" ht="27.75" customHeight="1" x14ac:dyDescent="0.5">
      <c r="A43" s="926"/>
      <c r="B43" s="928"/>
      <c r="C43" s="122" t="s">
        <v>864</v>
      </c>
      <c r="D43" s="146"/>
      <c r="E43" s="136"/>
      <c r="F43" s="136"/>
      <c r="G43" s="136"/>
      <c r="H43" s="136"/>
      <c r="I43" s="123"/>
    </row>
    <row r="44" spans="1:9" s="112" customFormat="1" ht="27.75" customHeight="1" x14ac:dyDescent="0.2">
      <c r="A44" s="926"/>
      <c r="B44" s="928"/>
      <c r="C44" s="121" t="s">
        <v>865</v>
      </c>
      <c r="D44" s="134"/>
      <c r="E44" s="123"/>
      <c r="F44" s="123"/>
      <c r="G44" s="123"/>
      <c r="H44" s="123"/>
      <c r="I44" s="123"/>
    </row>
    <row r="45" spans="1:9" s="112" customFormat="1" ht="27.75" customHeight="1" x14ac:dyDescent="0.2">
      <c r="A45" s="489"/>
      <c r="B45" s="490"/>
      <c r="C45" s="121" t="s">
        <v>866</v>
      </c>
      <c r="D45" s="134">
        <v>4</v>
      </c>
      <c r="E45" s="123">
        <v>3</v>
      </c>
      <c r="F45" s="123">
        <v>3</v>
      </c>
      <c r="G45" s="123">
        <v>2</v>
      </c>
      <c r="H45" s="123">
        <v>2</v>
      </c>
      <c r="I45" s="123">
        <f>SUM(D45:H45)</f>
        <v>14</v>
      </c>
    </row>
    <row r="46" spans="1:9" s="112" customFormat="1" ht="27.75" customHeight="1" x14ac:dyDescent="0.5">
      <c r="A46" s="489"/>
      <c r="B46" s="490"/>
      <c r="C46" s="122" t="s">
        <v>867</v>
      </c>
      <c r="D46" s="134"/>
      <c r="E46" s="123"/>
      <c r="F46" s="123"/>
      <c r="G46" s="123"/>
      <c r="H46" s="123"/>
      <c r="I46" s="123"/>
    </row>
    <row r="47" spans="1:9" s="112" customFormat="1" ht="27.75" customHeight="1" x14ac:dyDescent="0.2">
      <c r="A47" s="489"/>
      <c r="B47" s="490"/>
      <c r="C47" s="121" t="s">
        <v>868</v>
      </c>
      <c r="D47" s="134"/>
      <c r="E47" s="123"/>
      <c r="F47" s="123"/>
      <c r="G47" s="123"/>
      <c r="H47" s="123"/>
      <c r="I47" s="123"/>
    </row>
    <row r="48" spans="1:9" s="112" customFormat="1" ht="27.75" customHeight="1" x14ac:dyDescent="0.2">
      <c r="A48" s="489"/>
      <c r="B48" s="490"/>
      <c r="C48" s="121" t="s">
        <v>869</v>
      </c>
      <c r="D48" s="134"/>
      <c r="E48" s="123"/>
      <c r="F48" s="123"/>
      <c r="G48" s="123"/>
      <c r="H48" s="123"/>
      <c r="I48" s="123"/>
    </row>
    <row r="49" spans="1:10" s="112" customFormat="1" ht="27.75" customHeight="1" x14ac:dyDescent="0.2">
      <c r="A49" s="489"/>
      <c r="B49" s="490"/>
      <c r="C49" s="121" t="s">
        <v>870</v>
      </c>
      <c r="D49" s="134"/>
      <c r="E49" s="123"/>
      <c r="F49" s="123"/>
      <c r="G49" s="123"/>
      <c r="H49" s="123"/>
      <c r="I49" s="123"/>
    </row>
    <row r="50" spans="1:10" s="112" customFormat="1" ht="27.75" customHeight="1" x14ac:dyDescent="0.2">
      <c r="A50" s="489"/>
      <c r="B50" s="494"/>
      <c r="C50" s="121"/>
      <c r="D50" s="134"/>
      <c r="E50" s="123"/>
      <c r="F50" s="123"/>
      <c r="G50" s="123"/>
      <c r="H50" s="123"/>
      <c r="I50" s="123"/>
    </row>
    <row r="51" spans="1:10" s="112" customFormat="1" ht="27.75" customHeight="1" x14ac:dyDescent="0.2">
      <c r="A51" s="489"/>
      <c r="B51" s="494"/>
      <c r="C51" s="121"/>
      <c r="D51" s="134"/>
      <c r="E51" s="123"/>
      <c r="F51" s="123"/>
      <c r="G51" s="123"/>
      <c r="H51" s="123"/>
      <c r="I51" s="123"/>
    </row>
    <row r="52" spans="1:10" s="112" customFormat="1" ht="27.75" customHeight="1" x14ac:dyDescent="0.2">
      <c r="A52" s="489"/>
      <c r="B52" s="494"/>
      <c r="C52" s="121"/>
      <c r="D52" s="134"/>
      <c r="E52" s="123"/>
      <c r="F52" s="123"/>
      <c r="G52" s="123"/>
      <c r="H52" s="123"/>
      <c r="I52" s="123"/>
    </row>
    <row r="53" spans="1:10" s="112" customFormat="1" ht="27.75" customHeight="1" x14ac:dyDescent="0.2">
      <c r="A53" s="489"/>
      <c r="B53" s="494"/>
      <c r="C53" s="121"/>
      <c r="D53" s="134"/>
      <c r="E53" s="123"/>
      <c r="F53" s="123"/>
      <c r="G53" s="123"/>
      <c r="H53" s="123"/>
      <c r="I53" s="123"/>
    </row>
    <row r="54" spans="1:10" s="112" customFormat="1" ht="27.75" customHeight="1" x14ac:dyDescent="0.2">
      <c r="A54" s="489"/>
      <c r="B54" s="494"/>
      <c r="C54" s="121"/>
      <c r="D54" s="134"/>
      <c r="E54" s="123"/>
      <c r="F54" s="123"/>
      <c r="G54" s="123"/>
      <c r="H54" s="123"/>
      <c r="I54" s="123"/>
    </row>
    <row r="55" spans="1:10" s="112" customFormat="1" ht="27.75" customHeight="1" x14ac:dyDescent="0.5">
      <c r="A55" s="929" t="s">
        <v>2</v>
      </c>
      <c r="B55" s="929" t="s">
        <v>132</v>
      </c>
      <c r="C55" s="929" t="s">
        <v>133</v>
      </c>
      <c r="D55" s="934" t="s">
        <v>12</v>
      </c>
      <c r="E55" s="935"/>
      <c r="F55" s="935"/>
      <c r="G55" s="935"/>
      <c r="H55" s="935"/>
      <c r="I55" s="936"/>
    </row>
    <row r="56" spans="1:10" s="112" customFormat="1" ht="126" customHeight="1" x14ac:dyDescent="0.2">
      <c r="A56" s="930"/>
      <c r="B56" s="930"/>
      <c r="C56" s="930"/>
      <c r="D56" s="113" t="s">
        <v>134</v>
      </c>
      <c r="E56" s="113" t="s">
        <v>135</v>
      </c>
      <c r="F56" s="113" t="s">
        <v>136</v>
      </c>
      <c r="G56" s="113" t="s">
        <v>137</v>
      </c>
      <c r="H56" s="113" t="s">
        <v>138</v>
      </c>
      <c r="I56" s="113" t="s">
        <v>139</v>
      </c>
    </row>
    <row r="57" spans="1:10" s="112" customFormat="1" ht="32.25" customHeight="1" x14ac:dyDescent="0.2">
      <c r="A57" s="931"/>
      <c r="B57" s="931"/>
      <c r="C57" s="931"/>
      <c r="D57" s="114">
        <v>5</v>
      </c>
      <c r="E57" s="114">
        <v>5</v>
      </c>
      <c r="F57" s="114">
        <v>5</v>
      </c>
      <c r="G57" s="114">
        <v>5</v>
      </c>
      <c r="H57" s="114">
        <v>5</v>
      </c>
      <c r="I57" s="114">
        <v>25</v>
      </c>
    </row>
    <row r="58" spans="1:10" s="112" customFormat="1" ht="23.25" customHeight="1" x14ac:dyDescent="0.5">
      <c r="A58" s="495" t="s">
        <v>1011</v>
      </c>
      <c r="B58" s="115" t="s">
        <v>1014</v>
      </c>
      <c r="C58" s="116" t="s">
        <v>836</v>
      </c>
      <c r="D58" s="117"/>
      <c r="E58" s="117"/>
      <c r="F58" s="117"/>
      <c r="G58" s="117"/>
      <c r="H58" s="117"/>
      <c r="I58" s="118"/>
      <c r="J58" s="119"/>
    </row>
    <row r="59" spans="1:10" s="112" customFormat="1" ht="23.25" customHeight="1" x14ac:dyDescent="0.5">
      <c r="A59" s="496"/>
      <c r="B59" s="121" t="s">
        <v>837</v>
      </c>
      <c r="C59" s="122" t="s">
        <v>838</v>
      </c>
      <c r="D59" s="123"/>
      <c r="E59" s="123"/>
      <c r="F59" s="123"/>
      <c r="G59" s="123"/>
      <c r="H59" s="123"/>
      <c r="I59" s="123"/>
      <c r="J59" s="119"/>
    </row>
    <row r="60" spans="1:10" s="112" customFormat="1" ht="23.25" customHeight="1" x14ac:dyDescent="0.5">
      <c r="A60" s="496"/>
      <c r="B60" s="124"/>
      <c r="C60" s="122" t="s">
        <v>839</v>
      </c>
      <c r="D60" s="123"/>
      <c r="E60" s="123"/>
      <c r="F60" s="123"/>
      <c r="G60" s="123"/>
      <c r="H60" s="123"/>
      <c r="I60" s="123"/>
      <c r="J60" s="119"/>
    </row>
    <row r="61" spans="1:10" s="112" customFormat="1" ht="23.25" customHeight="1" x14ac:dyDescent="0.5">
      <c r="A61" s="496"/>
      <c r="B61" s="125"/>
      <c r="C61" s="122" t="s">
        <v>840</v>
      </c>
      <c r="D61" s="126"/>
      <c r="E61" s="126"/>
      <c r="F61" s="126"/>
      <c r="G61" s="126"/>
      <c r="H61" s="126"/>
      <c r="I61" s="127"/>
      <c r="J61" s="119"/>
    </row>
    <row r="62" spans="1:10" s="112" customFormat="1" ht="23.25" customHeight="1" x14ac:dyDescent="0.5">
      <c r="A62" s="496"/>
      <c r="B62" s="125"/>
      <c r="C62" s="122" t="s">
        <v>841</v>
      </c>
      <c r="D62" s="123">
        <v>2</v>
      </c>
      <c r="E62" s="123">
        <v>3</v>
      </c>
      <c r="F62" s="123">
        <v>3</v>
      </c>
      <c r="G62" s="123">
        <v>3</v>
      </c>
      <c r="H62" s="123">
        <v>2</v>
      </c>
      <c r="I62" s="123">
        <f>SUM(D62:H62)</f>
        <v>13</v>
      </c>
      <c r="J62" s="119"/>
    </row>
    <row r="63" spans="1:10" s="112" customFormat="1" ht="23.25" customHeight="1" x14ac:dyDescent="0.5">
      <c r="A63" s="496"/>
      <c r="B63" s="125"/>
      <c r="C63" s="122" t="s">
        <v>842</v>
      </c>
      <c r="D63" s="123"/>
      <c r="E63" s="123"/>
      <c r="F63" s="123"/>
      <c r="G63" s="123"/>
      <c r="H63" s="123"/>
      <c r="I63" s="123"/>
      <c r="J63" s="119"/>
    </row>
    <row r="64" spans="1:10" s="112" customFormat="1" ht="23.25" customHeight="1" x14ac:dyDescent="0.5">
      <c r="A64" s="496"/>
      <c r="B64" s="125"/>
      <c r="C64" s="122" t="s">
        <v>843</v>
      </c>
      <c r="D64" s="126"/>
      <c r="E64" s="126"/>
      <c r="F64" s="126"/>
      <c r="G64" s="126"/>
      <c r="H64" s="126"/>
      <c r="I64" s="127"/>
      <c r="J64" s="119"/>
    </row>
    <row r="65" spans="1:10" s="112" customFormat="1" ht="23.25" customHeight="1" x14ac:dyDescent="0.5">
      <c r="A65" s="496"/>
      <c r="B65" s="125"/>
      <c r="C65" s="122" t="s">
        <v>844</v>
      </c>
      <c r="D65" s="123"/>
      <c r="E65" s="123"/>
      <c r="F65" s="123"/>
      <c r="G65" s="123"/>
      <c r="H65" s="123"/>
      <c r="I65" s="123"/>
      <c r="J65" s="119"/>
    </row>
    <row r="66" spans="1:10" s="112" customFormat="1" ht="23.25" customHeight="1" x14ac:dyDescent="0.5">
      <c r="A66" s="496"/>
      <c r="B66" s="125"/>
      <c r="C66" s="122" t="s">
        <v>845</v>
      </c>
      <c r="D66" s="123"/>
      <c r="E66" s="123"/>
      <c r="F66" s="123"/>
      <c r="G66" s="123"/>
      <c r="H66" s="123"/>
      <c r="I66" s="123"/>
      <c r="J66" s="119"/>
    </row>
    <row r="67" spans="1:10" s="112" customFormat="1" ht="23.25" customHeight="1" x14ac:dyDescent="0.5">
      <c r="A67" s="496"/>
      <c r="B67" s="125"/>
      <c r="C67" s="122" t="s">
        <v>846</v>
      </c>
      <c r="D67" s="123"/>
      <c r="E67" s="123"/>
      <c r="F67" s="123"/>
      <c r="G67" s="123"/>
      <c r="H67" s="123"/>
      <c r="I67" s="123"/>
      <c r="J67" s="119"/>
    </row>
    <row r="68" spans="1:10" s="112" customFormat="1" ht="23.25" customHeight="1" x14ac:dyDescent="0.5">
      <c r="A68" s="496"/>
      <c r="B68" s="125"/>
      <c r="C68" s="122" t="s">
        <v>847</v>
      </c>
      <c r="D68" s="123"/>
      <c r="E68" s="123"/>
      <c r="F68" s="123"/>
      <c r="G68" s="123"/>
      <c r="H68" s="123"/>
      <c r="I68" s="123"/>
      <c r="J68" s="119"/>
    </row>
    <row r="69" spans="1:10" s="112" customFormat="1" ht="23.25" customHeight="1" x14ac:dyDescent="0.5">
      <c r="A69" s="496"/>
      <c r="B69" s="499"/>
      <c r="C69" s="174" t="s">
        <v>848</v>
      </c>
      <c r="D69" s="126"/>
      <c r="E69" s="126"/>
      <c r="F69" s="500"/>
      <c r="G69" s="126"/>
      <c r="H69" s="500"/>
      <c r="I69" s="127"/>
      <c r="J69" s="119"/>
    </row>
    <row r="70" spans="1:10" s="112" customFormat="1" ht="23.25" customHeight="1" x14ac:dyDescent="0.5">
      <c r="A70" s="496"/>
      <c r="B70" s="125"/>
      <c r="C70" s="122" t="s">
        <v>849</v>
      </c>
      <c r="D70" s="123"/>
      <c r="E70" s="123"/>
      <c r="F70" s="123"/>
      <c r="G70" s="123"/>
      <c r="H70" s="123"/>
      <c r="I70" s="123"/>
      <c r="J70" s="119"/>
    </row>
    <row r="71" spans="1:10" s="112" customFormat="1" ht="23.25" customHeight="1" x14ac:dyDescent="0.5">
      <c r="A71" s="496"/>
      <c r="B71" s="125"/>
      <c r="C71" s="122" t="s">
        <v>850</v>
      </c>
      <c r="D71" s="123"/>
      <c r="E71" s="123"/>
      <c r="F71" s="123"/>
      <c r="G71" s="123"/>
      <c r="H71" s="123"/>
      <c r="I71" s="123"/>
      <c r="J71" s="119"/>
    </row>
    <row r="72" spans="1:10" s="112" customFormat="1" ht="23.25" customHeight="1" x14ac:dyDescent="0.5">
      <c r="A72" s="496"/>
      <c r="B72" s="133"/>
      <c r="C72" s="121" t="s">
        <v>851</v>
      </c>
      <c r="D72" s="134"/>
      <c r="E72" s="123"/>
      <c r="F72" s="123"/>
      <c r="G72" s="123"/>
      <c r="H72" s="123"/>
      <c r="I72" s="123"/>
      <c r="J72" s="119"/>
    </row>
    <row r="73" spans="1:10" s="112" customFormat="1" ht="23.25" customHeight="1" x14ac:dyDescent="0.5">
      <c r="A73" s="496"/>
      <c r="B73" s="133"/>
      <c r="C73" s="121" t="s">
        <v>852</v>
      </c>
      <c r="D73" s="134"/>
      <c r="E73" s="123"/>
      <c r="F73" s="123"/>
      <c r="G73" s="123"/>
      <c r="H73" s="123"/>
      <c r="I73" s="123"/>
      <c r="J73" s="119"/>
    </row>
    <row r="74" spans="1:10" s="112" customFormat="1" ht="23.25" customHeight="1" x14ac:dyDescent="0.5">
      <c r="A74" s="496"/>
      <c r="B74" s="133"/>
      <c r="C74" s="122" t="s">
        <v>1052</v>
      </c>
      <c r="D74" s="134"/>
      <c r="E74" s="123"/>
      <c r="F74" s="123"/>
      <c r="G74" s="123"/>
      <c r="H74" s="123"/>
      <c r="I74" s="123"/>
      <c r="J74" s="119"/>
    </row>
    <row r="75" spans="1:10" s="112" customFormat="1" x14ac:dyDescent="0.5">
      <c r="A75" s="150"/>
      <c r="B75" s="132"/>
      <c r="C75" s="159"/>
      <c r="D75" s="921" t="s">
        <v>12</v>
      </c>
      <c r="E75" s="921"/>
      <c r="F75" s="921"/>
      <c r="G75" s="921"/>
      <c r="H75" s="921"/>
      <c r="I75" s="922"/>
      <c r="J75" s="119"/>
    </row>
    <row r="76" spans="1:10" s="112" customFormat="1" ht="69.75" x14ac:dyDescent="0.2">
      <c r="A76" s="131" t="s">
        <v>2</v>
      </c>
      <c r="B76" s="228" t="s">
        <v>132</v>
      </c>
      <c r="C76" s="528" t="s">
        <v>133</v>
      </c>
      <c r="D76" s="160" t="s">
        <v>134</v>
      </c>
      <c r="E76" s="113" t="s">
        <v>135</v>
      </c>
      <c r="F76" s="113" t="s">
        <v>136</v>
      </c>
      <c r="G76" s="113" t="s">
        <v>137</v>
      </c>
      <c r="H76" s="113" t="s">
        <v>138</v>
      </c>
      <c r="I76" s="113" t="s">
        <v>139</v>
      </c>
      <c r="J76" s="119"/>
    </row>
    <row r="77" spans="1:10" s="112" customFormat="1" x14ac:dyDescent="0.5">
      <c r="A77" s="114"/>
      <c r="B77" s="129"/>
      <c r="C77" s="141"/>
      <c r="D77" s="161">
        <v>5</v>
      </c>
      <c r="E77" s="114">
        <v>5</v>
      </c>
      <c r="F77" s="114">
        <v>5</v>
      </c>
      <c r="G77" s="114">
        <v>5</v>
      </c>
      <c r="H77" s="114">
        <v>5</v>
      </c>
      <c r="I77" s="114">
        <v>25</v>
      </c>
      <c r="J77" s="119"/>
    </row>
    <row r="78" spans="1:10" s="112" customFormat="1" ht="68.25" customHeight="1" x14ac:dyDescent="0.2">
      <c r="A78" s="487" t="s">
        <v>1012</v>
      </c>
      <c r="B78" s="159" t="s">
        <v>1013</v>
      </c>
      <c r="C78" s="159" t="s">
        <v>878</v>
      </c>
      <c r="D78" s="136">
        <v>2</v>
      </c>
      <c r="E78" s="136">
        <v>3</v>
      </c>
      <c r="F78" s="136">
        <v>3</v>
      </c>
      <c r="G78" s="136">
        <v>2</v>
      </c>
      <c r="H78" s="136">
        <v>2</v>
      </c>
      <c r="I78" s="118">
        <f>SUM(D78:H78)</f>
        <v>12</v>
      </c>
      <c r="J78" s="163"/>
    </row>
    <row r="79" spans="1:10" s="112" customFormat="1" ht="23.25" customHeight="1" x14ac:dyDescent="0.2">
      <c r="A79" s="488"/>
      <c r="B79" s="164"/>
      <c r="C79" s="155"/>
      <c r="D79" s="156"/>
      <c r="E79" s="163"/>
      <c r="F79" s="163"/>
      <c r="G79" s="163"/>
      <c r="H79" s="163"/>
      <c r="I79" s="123"/>
      <c r="J79" s="156"/>
    </row>
    <row r="80" spans="1:10" s="112" customFormat="1" ht="23.25" customHeight="1" x14ac:dyDescent="0.2">
      <c r="A80" s="128"/>
      <c r="B80" s="165"/>
      <c r="C80" s="157"/>
      <c r="D80" s="158"/>
      <c r="E80" s="166"/>
      <c r="F80" s="166"/>
      <c r="G80" s="166"/>
      <c r="H80" s="166"/>
      <c r="I80" s="131"/>
      <c r="J80" s="156"/>
    </row>
    <row r="81" spans="1:10" s="112" customFormat="1" x14ac:dyDescent="0.2">
      <c r="A81" s="142"/>
      <c r="J81" s="119"/>
    </row>
    <row r="82" spans="1:10" s="112" customFormat="1" x14ac:dyDescent="0.2">
      <c r="A82" s="142"/>
      <c r="J82" s="119"/>
    </row>
    <row r="83" spans="1:10" s="112" customFormat="1" x14ac:dyDescent="0.2">
      <c r="J83" s="119"/>
    </row>
    <row r="84" spans="1:10" s="112" customFormat="1" x14ac:dyDescent="0.2">
      <c r="J84" s="137"/>
    </row>
    <row r="85" spans="1:10" s="138" customFormat="1" x14ac:dyDescent="0.2">
      <c r="J85" s="156"/>
    </row>
    <row r="86" spans="1:10" s="138" customFormat="1" x14ac:dyDescent="0.2">
      <c r="J86" s="156"/>
    </row>
    <row r="87" spans="1:10" s="138" customFormat="1" x14ac:dyDescent="0.2">
      <c r="J87" s="156"/>
    </row>
    <row r="88" spans="1:10" s="138" customFormat="1" x14ac:dyDescent="0.2">
      <c r="J88" s="156"/>
    </row>
    <row r="89" spans="1:10" x14ac:dyDescent="0.5">
      <c r="A89" s="110"/>
      <c r="B89" s="110"/>
    </row>
    <row r="90" spans="1:10" x14ac:dyDescent="0.5">
      <c r="A90" s="110"/>
      <c r="B90" s="110"/>
    </row>
    <row r="91" spans="1:10" x14ac:dyDescent="0.5">
      <c r="A91" s="110"/>
      <c r="B91" s="110"/>
    </row>
    <row r="92" spans="1:10" x14ac:dyDescent="0.5">
      <c r="A92" s="110"/>
      <c r="B92" s="110"/>
    </row>
    <row r="95" spans="1:10" x14ac:dyDescent="0.5">
      <c r="B95" s="183"/>
    </row>
    <row r="96" spans="1:10" x14ac:dyDescent="0.5">
      <c r="A96" s="110"/>
      <c r="B96" s="183"/>
    </row>
    <row r="97" spans="1:4" x14ac:dyDescent="0.5">
      <c r="A97" s="110"/>
      <c r="B97" s="183"/>
    </row>
    <row r="98" spans="1:4" x14ac:dyDescent="0.5">
      <c r="A98" s="110"/>
      <c r="B98" s="183"/>
    </row>
    <row r="99" spans="1:4" x14ac:dyDescent="0.5">
      <c r="A99" s="110"/>
      <c r="D99" s="184"/>
    </row>
  </sheetData>
  <mergeCells count="24">
    <mergeCell ref="C55:C57"/>
    <mergeCell ref="D55:I55"/>
    <mergeCell ref="A1:J1"/>
    <mergeCell ref="A2:B2"/>
    <mergeCell ref="A3:A5"/>
    <mergeCell ref="B3:B5"/>
    <mergeCell ref="C3:C5"/>
    <mergeCell ref="D3:I3"/>
    <mergeCell ref="D75:I75"/>
    <mergeCell ref="A12:A16"/>
    <mergeCell ref="A31:A35"/>
    <mergeCell ref="A41:A44"/>
    <mergeCell ref="B41:B44"/>
    <mergeCell ref="A20:A22"/>
    <mergeCell ref="B12:B16"/>
    <mergeCell ref="B20:B22"/>
    <mergeCell ref="C20:C22"/>
    <mergeCell ref="D20:I20"/>
    <mergeCell ref="A38:A40"/>
    <mergeCell ref="B38:B40"/>
    <mergeCell ref="C38:C40"/>
    <mergeCell ref="D38:I38"/>
    <mergeCell ref="A55:A57"/>
    <mergeCell ref="B55:B57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B21" sqref="B21"/>
    </sheetView>
  </sheetViews>
  <sheetFormatPr defaultColWidth="10" defaultRowHeight="23.25" x14ac:dyDescent="0.5"/>
  <cols>
    <col min="1" max="1" width="6.140625" style="186" bestFit="1" customWidth="1"/>
    <col min="2" max="2" width="29.42578125" style="185" customWidth="1"/>
    <col min="3" max="3" width="19.42578125" style="185" customWidth="1"/>
    <col min="4" max="4" width="16.5703125" style="185" customWidth="1"/>
    <col min="5" max="5" width="17.28515625" style="185" customWidth="1"/>
    <col min="6" max="6" width="8.42578125" style="185" customWidth="1"/>
    <col min="7" max="7" width="11.28515625" style="185" customWidth="1"/>
    <col min="8" max="8" width="14.7109375" style="185" customWidth="1"/>
    <col min="9" max="9" width="14.42578125" style="185" customWidth="1"/>
    <col min="10" max="10" width="13.5703125" style="185" customWidth="1"/>
    <col min="11" max="11" width="7.140625" style="189" bestFit="1" customWidth="1"/>
    <col min="12" max="16384" width="10" style="185"/>
  </cols>
  <sheetData>
    <row r="1" spans="1:12" ht="26.25" x14ac:dyDescent="0.55000000000000004">
      <c r="A1" s="939" t="s">
        <v>835</v>
      </c>
      <c r="B1" s="939"/>
      <c r="C1" s="939"/>
      <c r="D1" s="939"/>
      <c r="E1" s="939"/>
      <c r="F1" s="939"/>
      <c r="G1" s="939"/>
      <c r="H1" s="939"/>
      <c r="I1" s="939"/>
      <c r="J1" s="939"/>
      <c r="K1" s="939"/>
    </row>
    <row r="2" spans="1:12" x14ac:dyDescent="0.5">
      <c r="B2" s="187" t="s">
        <v>43</v>
      </c>
      <c r="C2" s="188"/>
      <c r="D2" s="188"/>
      <c r="E2" s="188"/>
    </row>
    <row r="3" spans="1:12" s="194" customFormat="1" ht="84" x14ac:dyDescent="0.2">
      <c r="A3" s="190" t="s">
        <v>0</v>
      </c>
      <c r="B3" s="190" t="s">
        <v>141</v>
      </c>
      <c r="C3" s="190" t="s">
        <v>142</v>
      </c>
      <c r="D3" s="190" t="s">
        <v>896</v>
      </c>
      <c r="E3" s="191" t="s">
        <v>897</v>
      </c>
      <c r="F3" s="192" t="s">
        <v>898</v>
      </c>
      <c r="G3" s="192" t="s">
        <v>899</v>
      </c>
      <c r="H3" s="192" t="s">
        <v>900</v>
      </c>
      <c r="I3" s="192" t="s">
        <v>901</v>
      </c>
      <c r="J3" s="192" t="s">
        <v>902</v>
      </c>
      <c r="K3" s="191" t="s">
        <v>139</v>
      </c>
      <c r="L3" s="193"/>
    </row>
    <row r="4" spans="1:12" s="194" customFormat="1" x14ac:dyDescent="0.5">
      <c r="A4" s="206">
        <v>1</v>
      </c>
      <c r="B4" s="197" t="s">
        <v>907</v>
      </c>
      <c r="C4" s="182">
        <v>113</v>
      </c>
      <c r="D4" s="182">
        <v>172.09</v>
      </c>
      <c r="E4" s="182">
        <v>87.69</v>
      </c>
      <c r="F4" s="182">
        <v>3</v>
      </c>
      <c r="G4" s="182">
        <v>4</v>
      </c>
      <c r="H4" s="182">
        <v>4</v>
      </c>
      <c r="I4" s="182">
        <v>5</v>
      </c>
      <c r="J4" s="182">
        <v>5</v>
      </c>
      <c r="K4" s="203">
        <f>SUM(F4:J4)</f>
        <v>21</v>
      </c>
      <c r="L4" s="193"/>
    </row>
    <row r="5" spans="1:12" s="194" customFormat="1" x14ac:dyDescent="0.5">
      <c r="A5" s="206">
        <v>2</v>
      </c>
      <c r="B5" s="197" t="s">
        <v>909</v>
      </c>
      <c r="C5" s="197" t="s">
        <v>910</v>
      </c>
      <c r="D5" s="199">
        <v>25.89</v>
      </c>
      <c r="E5" s="204">
        <v>5.33</v>
      </c>
      <c r="F5" s="182">
        <v>4</v>
      </c>
      <c r="G5" s="182">
        <v>5</v>
      </c>
      <c r="H5" s="182">
        <v>4</v>
      </c>
      <c r="I5" s="182">
        <v>3</v>
      </c>
      <c r="J5" s="182">
        <v>4</v>
      </c>
      <c r="K5" s="203">
        <f>SUM(F5:J5)</f>
        <v>20</v>
      </c>
      <c r="L5" s="193"/>
    </row>
    <row r="6" spans="1:12" s="194" customFormat="1" x14ac:dyDescent="0.5">
      <c r="A6" s="206">
        <v>3</v>
      </c>
      <c r="B6" s="197" t="s">
        <v>905</v>
      </c>
      <c r="C6" s="182">
        <v>44</v>
      </c>
      <c r="D6" s="182">
        <v>67.010000000000005</v>
      </c>
      <c r="E6" s="182">
        <v>73.819999999999993</v>
      </c>
      <c r="F6" s="182">
        <v>1</v>
      </c>
      <c r="G6" s="182">
        <v>1</v>
      </c>
      <c r="H6" s="182">
        <v>2</v>
      </c>
      <c r="I6" s="182">
        <v>4</v>
      </c>
      <c r="J6" s="182">
        <v>5</v>
      </c>
      <c r="K6" s="196">
        <f t="shared" ref="K6" si="0">SUM(F6:J6)</f>
        <v>13</v>
      </c>
      <c r="L6" s="193"/>
    </row>
    <row r="7" spans="1:12" s="194" customFormat="1" x14ac:dyDescent="0.5">
      <c r="A7" s="206">
        <v>4</v>
      </c>
      <c r="B7" s="209" t="s">
        <v>913</v>
      </c>
      <c r="C7" s="205">
        <v>4</v>
      </c>
      <c r="D7" s="210">
        <v>6.1</v>
      </c>
      <c r="E7" s="210">
        <v>0.38</v>
      </c>
      <c r="F7" s="205">
        <v>4</v>
      </c>
      <c r="G7" s="205">
        <v>1</v>
      </c>
      <c r="H7" s="205">
        <v>2</v>
      </c>
      <c r="I7" s="205">
        <v>2</v>
      </c>
      <c r="J7" s="205">
        <v>2</v>
      </c>
      <c r="K7" s="208">
        <f>SUM(F7:J7)</f>
        <v>11</v>
      </c>
      <c r="L7" s="193"/>
    </row>
    <row r="8" spans="1:12" s="194" customFormat="1" x14ac:dyDescent="0.5">
      <c r="A8" s="206">
        <v>5</v>
      </c>
      <c r="B8" s="207" t="s">
        <v>911</v>
      </c>
      <c r="C8" s="205">
        <v>1</v>
      </c>
      <c r="D8" s="205">
        <v>1.52</v>
      </c>
      <c r="E8" s="205">
        <v>0.39</v>
      </c>
      <c r="F8" s="205">
        <v>4</v>
      </c>
      <c r="G8" s="205">
        <v>2</v>
      </c>
      <c r="H8" s="205">
        <v>2</v>
      </c>
      <c r="I8" s="205">
        <v>1</v>
      </c>
      <c r="J8" s="205">
        <v>1</v>
      </c>
      <c r="K8" s="208">
        <f>SUM(F8:J8)</f>
        <v>10</v>
      </c>
      <c r="L8" s="193"/>
    </row>
    <row r="9" spans="1:12" s="194" customFormat="1" x14ac:dyDescent="0.2">
      <c r="A9" s="206">
        <v>6</v>
      </c>
      <c r="B9" s="195" t="s">
        <v>903</v>
      </c>
      <c r="C9" s="182">
        <v>411</v>
      </c>
      <c r="D9" s="182">
        <v>625.91</v>
      </c>
      <c r="E9" s="182">
        <v>1116.24</v>
      </c>
      <c r="F9" s="182">
        <v>1</v>
      </c>
      <c r="G9" s="182">
        <v>1</v>
      </c>
      <c r="H9" s="182">
        <v>1</v>
      </c>
      <c r="I9" s="182">
        <v>2</v>
      </c>
      <c r="J9" s="182">
        <v>3</v>
      </c>
      <c r="K9" s="196">
        <f>SUM(F9:J9)</f>
        <v>8</v>
      </c>
      <c r="L9" s="193"/>
    </row>
    <row r="10" spans="1:12" s="194" customFormat="1" x14ac:dyDescent="0.5">
      <c r="A10" s="206">
        <v>7</v>
      </c>
      <c r="B10" s="197" t="s">
        <v>904</v>
      </c>
      <c r="C10" s="198">
        <v>75</v>
      </c>
      <c r="D10" s="199">
        <v>114.22</v>
      </c>
      <c r="E10" s="200">
        <v>244</v>
      </c>
      <c r="F10" s="182">
        <v>2</v>
      </c>
      <c r="G10" s="182">
        <v>2</v>
      </c>
      <c r="H10" s="182">
        <v>1</v>
      </c>
      <c r="I10" s="182">
        <v>1</v>
      </c>
      <c r="J10" s="182">
        <v>1</v>
      </c>
      <c r="K10" s="196">
        <f t="shared" ref="K10" si="1">SUM(F10:J10)</f>
        <v>7</v>
      </c>
      <c r="L10" s="193"/>
    </row>
    <row r="11" spans="1:12" s="194" customFormat="1" x14ac:dyDescent="0.5">
      <c r="A11" s="206">
        <v>8</v>
      </c>
      <c r="B11" s="209" t="s">
        <v>912</v>
      </c>
      <c r="C11" s="205">
        <v>1</v>
      </c>
      <c r="D11" s="205">
        <v>1.52</v>
      </c>
      <c r="E11" s="205">
        <v>0.88</v>
      </c>
      <c r="F11" s="205">
        <v>2</v>
      </c>
      <c r="G11" s="205">
        <v>2</v>
      </c>
      <c r="H11" s="205">
        <v>1</v>
      </c>
      <c r="I11" s="205">
        <v>1</v>
      </c>
      <c r="J11" s="205">
        <v>1</v>
      </c>
      <c r="K11" s="208">
        <f>SUM(F11:J11)</f>
        <v>7</v>
      </c>
      <c r="L11" s="193"/>
    </row>
    <row r="12" spans="1:12" s="194" customFormat="1" x14ac:dyDescent="0.5">
      <c r="A12" s="206">
        <v>9</v>
      </c>
      <c r="B12" s="197" t="s">
        <v>908</v>
      </c>
      <c r="C12" s="182">
        <v>4</v>
      </c>
      <c r="D12" s="201">
        <v>6.1</v>
      </c>
      <c r="E12" s="182">
        <v>7.32</v>
      </c>
      <c r="F12" s="182">
        <v>1</v>
      </c>
      <c r="G12" s="182">
        <v>1</v>
      </c>
      <c r="H12" s="182">
        <v>1</v>
      </c>
      <c r="I12" s="182">
        <v>1</v>
      </c>
      <c r="J12" s="182">
        <v>2</v>
      </c>
      <c r="K12" s="203">
        <f>SUM(F12:J12)</f>
        <v>6</v>
      </c>
      <c r="L12" s="193"/>
    </row>
    <row r="13" spans="1:12" s="194" customFormat="1" x14ac:dyDescent="0.5">
      <c r="A13" s="206">
        <v>10</v>
      </c>
      <c r="B13" s="197" t="s">
        <v>906</v>
      </c>
      <c r="C13" s="182">
        <v>132</v>
      </c>
      <c r="D13" s="182">
        <v>201.02</v>
      </c>
      <c r="E13" s="182">
        <v>377.03</v>
      </c>
      <c r="F13" s="182">
        <v>1</v>
      </c>
      <c r="G13" s="182">
        <v>2</v>
      </c>
      <c r="H13" s="182">
        <v>1</v>
      </c>
      <c r="I13" s="182">
        <v>1</v>
      </c>
      <c r="J13" s="182">
        <v>1</v>
      </c>
      <c r="K13" s="196">
        <f>SUM(F13:J13)</f>
        <v>6</v>
      </c>
      <c r="L13" s="193"/>
    </row>
    <row r="14" spans="1:12" s="194" customFormat="1" x14ac:dyDescent="0.2">
      <c r="A14" s="193"/>
    </row>
  </sheetData>
  <mergeCells count="1">
    <mergeCell ref="A1:K1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10" zoomScaleNormal="100" workbookViewId="0">
      <selection activeCell="F44" sqref="F44"/>
    </sheetView>
  </sheetViews>
  <sheetFormatPr defaultColWidth="10" defaultRowHeight="16.5" x14ac:dyDescent="0.35"/>
  <cols>
    <col min="1" max="1" width="7.28515625" style="211" customWidth="1"/>
    <col min="2" max="2" width="11.140625" style="211" customWidth="1"/>
    <col min="3" max="3" width="30.85546875" style="211" customWidth="1"/>
    <col min="4" max="4" width="42.7109375" style="211" customWidth="1"/>
    <col min="5" max="5" width="8.42578125" style="211" customWidth="1"/>
    <col min="6" max="6" width="11.5703125" style="211" customWidth="1"/>
    <col min="7" max="7" width="12.5703125" style="211" customWidth="1"/>
    <col min="8" max="8" width="12.28515625" style="211" customWidth="1"/>
    <col min="9" max="9" width="11.5703125" style="211" customWidth="1"/>
    <col min="10" max="10" width="7.85546875" style="211" customWidth="1"/>
    <col min="11" max="16384" width="10" style="211"/>
  </cols>
  <sheetData>
    <row r="1" spans="1:24" ht="26.25" x14ac:dyDescent="0.55000000000000004">
      <c r="A1" s="937" t="s">
        <v>835</v>
      </c>
      <c r="B1" s="937"/>
      <c r="C1" s="937"/>
      <c r="D1" s="937"/>
      <c r="E1" s="937"/>
      <c r="F1" s="937"/>
      <c r="G1" s="937"/>
      <c r="H1" s="937"/>
      <c r="I1" s="937"/>
      <c r="J1" s="937"/>
    </row>
    <row r="2" spans="1:24" ht="26.25" x14ac:dyDescent="0.55000000000000004">
      <c r="A2" s="212" t="s">
        <v>44</v>
      </c>
      <c r="B2" s="213"/>
      <c r="C2" s="213"/>
      <c r="D2" s="110"/>
    </row>
    <row r="3" spans="1:24" ht="27.75" customHeight="1" x14ac:dyDescent="0.5">
      <c r="A3" s="940" t="s">
        <v>0</v>
      </c>
      <c r="B3" s="940" t="s">
        <v>141</v>
      </c>
      <c r="C3" s="940" t="s">
        <v>142</v>
      </c>
      <c r="D3" s="940" t="s">
        <v>133</v>
      </c>
      <c r="E3" s="934" t="s">
        <v>12</v>
      </c>
      <c r="F3" s="935"/>
      <c r="G3" s="935"/>
      <c r="H3" s="935"/>
      <c r="I3" s="935"/>
      <c r="J3" s="936"/>
    </row>
    <row r="4" spans="1:24" ht="63" x14ac:dyDescent="0.35">
      <c r="A4" s="941"/>
      <c r="B4" s="941"/>
      <c r="C4" s="941"/>
      <c r="D4" s="941"/>
      <c r="E4" s="214" t="s">
        <v>134</v>
      </c>
      <c r="F4" s="214" t="s">
        <v>135</v>
      </c>
      <c r="G4" s="214" t="s">
        <v>136</v>
      </c>
      <c r="H4" s="214" t="s">
        <v>137</v>
      </c>
      <c r="I4" s="214" t="s">
        <v>138</v>
      </c>
      <c r="J4" s="214" t="s">
        <v>139</v>
      </c>
    </row>
    <row r="5" spans="1:24" ht="27.75" customHeight="1" x14ac:dyDescent="0.35">
      <c r="A5" s="942"/>
      <c r="B5" s="942"/>
      <c r="C5" s="942"/>
      <c r="D5" s="942"/>
      <c r="E5" s="114">
        <v>5</v>
      </c>
      <c r="F5" s="114">
        <v>5</v>
      </c>
      <c r="G5" s="114">
        <v>5</v>
      </c>
      <c r="H5" s="114">
        <v>5</v>
      </c>
      <c r="I5" s="114">
        <v>5</v>
      </c>
      <c r="J5" s="114">
        <v>25</v>
      </c>
    </row>
    <row r="6" spans="1:24" ht="234.75" customHeight="1" x14ac:dyDescent="0.35">
      <c r="A6" s="215">
        <v>1</v>
      </c>
      <c r="B6" s="216" t="s">
        <v>914</v>
      </c>
      <c r="C6" s="217" t="s">
        <v>915</v>
      </c>
      <c r="D6" s="217" t="s">
        <v>916</v>
      </c>
      <c r="E6" s="218">
        <v>5</v>
      </c>
      <c r="F6" s="218">
        <v>4</v>
      </c>
      <c r="G6" s="218">
        <v>5</v>
      </c>
      <c r="H6" s="218">
        <v>4</v>
      </c>
      <c r="I6" s="218">
        <v>3</v>
      </c>
      <c r="J6" s="113">
        <f>SUM(E6:I6)</f>
        <v>21</v>
      </c>
      <c r="K6" s="202"/>
    </row>
    <row r="7" spans="1:24" ht="112.5" customHeight="1" x14ac:dyDescent="0.35">
      <c r="A7" s="532"/>
      <c r="B7" s="533"/>
      <c r="C7" s="534"/>
      <c r="D7" s="534"/>
      <c r="E7" s="156"/>
      <c r="F7" s="156"/>
      <c r="G7" s="156"/>
      <c r="H7" s="156"/>
      <c r="I7" s="156"/>
      <c r="J7" s="527"/>
      <c r="K7" s="202"/>
    </row>
    <row r="8" spans="1:24" ht="63.75" customHeight="1" x14ac:dyDescent="0.35">
      <c r="A8" s="532"/>
      <c r="B8" s="533"/>
      <c r="C8" s="534"/>
      <c r="D8" s="534"/>
      <c r="E8" s="156"/>
      <c r="F8" s="156"/>
      <c r="G8" s="156"/>
      <c r="H8" s="156"/>
      <c r="I8" s="156"/>
      <c r="J8" s="527"/>
      <c r="K8" s="535"/>
    </row>
    <row r="9" spans="1:24" ht="33.75" customHeight="1" x14ac:dyDescent="0.35">
      <c r="A9" s="940" t="s">
        <v>0</v>
      </c>
      <c r="B9" s="940" t="s">
        <v>141</v>
      </c>
      <c r="C9" s="940" t="s">
        <v>142</v>
      </c>
      <c r="D9" s="940" t="s">
        <v>133</v>
      </c>
      <c r="E9" s="945" t="s">
        <v>12</v>
      </c>
      <c r="F9" s="946"/>
      <c r="G9" s="946"/>
      <c r="H9" s="946"/>
      <c r="I9" s="946"/>
      <c r="J9" s="947"/>
      <c r="K9" s="202"/>
    </row>
    <row r="10" spans="1:24" ht="107.25" customHeight="1" x14ac:dyDescent="0.35">
      <c r="A10" s="941"/>
      <c r="B10" s="941"/>
      <c r="C10" s="941"/>
      <c r="D10" s="941"/>
      <c r="E10" s="214" t="s">
        <v>134</v>
      </c>
      <c r="F10" s="214" t="s">
        <v>135</v>
      </c>
      <c r="G10" s="214" t="s">
        <v>136</v>
      </c>
      <c r="H10" s="214" t="s">
        <v>137</v>
      </c>
      <c r="I10" s="214" t="s">
        <v>138</v>
      </c>
      <c r="J10" s="214" t="s">
        <v>139</v>
      </c>
      <c r="K10" s="202"/>
    </row>
    <row r="11" spans="1:24" ht="24.75" customHeight="1" x14ac:dyDescent="0.5">
      <c r="A11" s="942"/>
      <c r="B11" s="942"/>
      <c r="C11" s="942"/>
      <c r="D11" s="942"/>
      <c r="E11" s="114">
        <v>5</v>
      </c>
      <c r="F11" s="114">
        <v>5</v>
      </c>
      <c r="G11" s="114">
        <v>5</v>
      </c>
      <c r="H11" s="114">
        <v>5</v>
      </c>
      <c r="I11" s="114">
        <v>5</v>
      </c>
      <c r="J11" s="114">
        <v>25</v>
      </c>
      <c r="K11" s="202"/>
      <c r="O11" s="943"/>
      <c r="P11" s="943"/>
      <c r="Q11" s="943"/>
      <c r="R11" s="943"/>
      <c r="S11" s="944"/>
      <c r="T11" s="944"/>
      <c r="U11" s="944"/>
      <c r="V11" s="944"/>
      <c r="W11" s="944"/>
      <c r="X11" s="944"/>
    </row>
    <row r="12" spans="1:24" ht="207" customHeight="1" x14ac:dyDescent="0.5">
      <c r="A12" s="219">
        <v>2</v>
      </c>
      <c r="B12" s="220" t="s">
        <v>918</v>
      </c>
      <c r="C12" s="217" t="s">
        <v>919</v>
      </c>
      <c r="D12" s="216" t="s">
        <v>920</v>
      </c>
      <c r="E12" s="145">
        <v>5</v>
      </c>
      <c r="F12" s="145">
        <v>4</v>
      </c>
      <c r="G12" s="145">
        <v>5</v>
      </c>
      <c r="H12" s="145">
        <v>4</v>
      </c>
      <c r="I12" s="145">
        <v>3</v>
      </c>
      <c r="J12" s="236">
        <f>SUM(E12:I12)</f>
        <v>21</v>
      </c>
      <c r="K12" s="202"/>
      <c r="O12" s="943"/>
      <c r="P12" s="943"/>
      <c r="Q12" s="943"/>
      <c r="R12" s="943"/>
      <c r="S12" s="531"/>
      <c r="T12" s="531"/>
      <c r="U12" s="531"/>
      <c r="V12" s="531"/>
      <c r="W12" s="531"/>
      <c r="X12" s="531"/>
    </row>
    <row r="13" spans="1:24" ht="234.75" customHeight="1" x14ac:dyDescent="0.35">
      <c r="A13" s="215">
        <v>3</v>
      </c>
      <c r="B13" s="216" t="s">
        <v>927</v>
      </c>
      <c r="C13" s="216" t="s">
        <v>928</v>
      </c>
      <c r="D13" s="216" t="s">
        <v>929</v>
      </c>
      <c r="E13" s="218">
        <v>5</v>
      </c>
      <c r="F13" s="218">
        <v>5</v>
      </c>
      <c r="G13" s="218">
        <v>4</v>
      </c>
      <c r="H13" s="218">
        <v>3</v>
      </c>
      <c r="I13" s="218">
        <v>3</v>
      </c>
      <c r="J13" s="113">
        <f>SUM(E13:I13)</f>
        <v>20</v>
      </c>
      <c r="K13" s="202"/>
      <c r="O13" s="943"/>
      <c r="P13" s="943"/>
      <c r="Q13" s="943"/>
      <c r="R13" s="943"/>
      <c r="S13" s="529"/>
      <c r="T13" s="529"/>
      <c r="U13" s="529"/>
      <c r="V13" s="529"/>
      <c r="W13" s="529"/>
      <c r="X13" s="529"/>
    </row>
    <row r="14" spans="1:24" ht="39" customHeight="1" x14ac:dyDescent="0.35">
      <c r="A14" s="940" t="s">
        <v>0</v>
      </c>
      <c r="B14" s="940" t="s">
        <v>141</v>
      </c>
      <c r="C14" s="940" t="s">
        <v>142</v>
      </c>
      <c r="D14" s="940" t="s">
        <v>133</v>
      </c>
      <c r="E14" s="945" t="s">
        <v>12</v>
      </c>
      <c r="F14" s="946"/>
      <c r="G14" s="946"/>
      <c r="H14" s="946"/>
      <c r="I14" s="946"/>
      <c r="J14" s="947"/>
      <c r="K14" s="202"/>
      <c r="O14" s="943"/>
      <c r="P14" s="943"/>
      <c r="Q14" s="943"/>
      <c r="R14" s="943"/>
      <c r="S14" s="529"/>
      <c r="T14" s="529"/>
      <c r="U14" s="529"/>
      <c r="V14" s="529"/>
      <c r="W14" s="529"/>
      <c r="X14" s="529"/>
    </row>
    <row r="15" spans="1:24" ht="92.25" customHeight="1" x14ac:dyDescent="0.35">
      <c r="A15" s="941"/>
      <c r="B15" s="941"/>
      <c r="C15" s="941"/>
      <c r="D15" s="941"/>
      <c r="E15" s="214" t="s">
        <v>134</v>
      </c>
      <c r="F15" s="214" t="s">
        <v>135</v>
      </c>
      <c r="G15" s="214" t="s">
        <v>136</v>
      </c>
      <c r="H15" s="214" t="s">
        <v>137</v>
      </c>
      <c r="I15" s="214" t="s">
        <v>138</v>
      </c>
      <c r="J15" s="214" t="s">
        <v>139</v>
      </c>
      <c r="K15" s="202"/>
      <c r="O15" s="943"/>
      <c r="P15" s="943"/>
      <c r="Q15" s="943"/>
      <c r="R15" s="943"/>
      <c r="S15" s="529"/>
      <c r="T15" s="529"/>
      <c r="U15" s="529"/>
      <c r="V15" s="529"/>
      <c r="W15" s="529"/>
      <c r="X15" s="529"/>
    </row>
    <row r="16" spans="1:24" ht="33" customHeight="1" x14ac:dyDescent="0.35">
      <c r="A16" s="942"/>
      <c r="B16" s="942"/>
      <c r="C16" s="942"/>
      <c r="D16" s="942"/>
      <c r="E16" s="114">
        <v>5</v>
      </c>
      <c r="F16" s="114">
        <v>5</v>
      </c>
      <c r="G16" s="114">
        <v>5</v>
      </c>
      <c r="H16" s="114">
        <v>5</v>
      </c>
      <c r="I16" s="114">
        <v>5</v>
      </c>
      <c r="J16" s="114">
        <v>25</v>
      </c>
      <c r="K16" s="202"/>
      <c r="O16" s="943"/>
      <c r="P16" s="943"/>
      <c r="Q16" s="943"/>
      <c r="R16" s="943"/>
      <c r="S16" s="529"/>
      <c r="T16" s="529"/>
      <c r="U16" s="529"/>
      <c r="V16" s="529"/>
      <c r="W16" s="529"/>
      <c r="X16" s="529"/>
    </row>
    <row r="17" spans="1:24" ht="109.5" customHeight="1" x14ac:dyDescent="0.35">
      <c r="A17" s="501">
        <v>4</v>
      </c>
      <c r="B17" s="215" t="s">
        <v>955</v>
      </c>
      <c r="C17" s="502" t="s">
        <v>956</v>
      </c>
      <c r="D17" s="261" t="s">
        <v>957</v>
      </c>
      <c r="E17" s="538">
        <v>4</v>
      </c>
      <c r="F17" s="538">
        <v>5</v>
      </c>
      <c r="G17" s="538">
        <v>5</v>
      </c>
      <c r="H17" s="538">
        <v>2</v>
      </c>
      <c r="I17" s="538">
        <v>3</v>
      </c>
      <c r="J17" s="539">
        <f>SUM(E17:I17)</f>
        <v>19</v>
      </c>
      <c r="K17" s="202"/>
      <c r="O17" s="943"/>
      <c r="P17" s="943"/>
      <c r="Q17" s="943"/>
      <c r="R17" s="943"/>
      <c r="S17" s="530"/>
      <c r="T17" s="530"/>
      <c r="U17" s="530"/>
      <c r="V17" s="530"/>
      <c r="W17" s="530"/>
      <c r="X17" s="530"/>
    </row>
    <row r="18" spans="1:24" ht="276.75" customHeight="1" x14ac:dyDescent="0.35">
      <c r="A18" s="229">
        <v>5</v>
      </c>
      <c r="B18" s="493" t="s">
        <v>924</v>
      </c>
      <c r="C18" s="220" t="s">
        <v>925</v>
      </c>
      <c r="D18" s="220" t="s">
        <v>926</v>
      </c>
      <c r="E18" s="536">
        <v>5</v>
      </c>
      <c r="F18" s="525">
        <v>5</v>
      </c>
      <c r="G18" s="525">
        <v>4</v>
      </c>
      <c r="H18" s="525">
        <v>2</v>
      </c>
      <c r="I18" s="525">
        <v>2</v>
      </c>
      <c r="J18" s="537">
        <f>SUM(E18:I18)</f>
        <v>18</v>
      </c>
      <c r="K18" s="202"/>
    </row>
    <row r="19" spans="1:24" ht="126.75" customHeight="1" x14ac:dyDescent="0.35">
      <c r="A19" s="214" t="s">
        <v>0</v>
      </c>
      <c r="B19" s="214" t="s">
        <v>141</v>
      </c>
      <c r="C19" s="214" t="s">
        <v>142</v>
      </c>
      <c r="D19" s="214" t="s">
        <v>133</v>
      </c>
      <c r="E19" s="192" t="s">
        <v>898</v>
      </c>
      <c r="F19" s="192" t="s">
        <v>899</v>
      </c>
      <c r="G19" s="192" t="s">
        <v>917</v>
      </c>
      <c r="H19" s="192" t="s">
        <v>901</v>
      </c>
      <c r="I19" s="192" t="s">
        <v>902</v>
      </c>
      <c r="J19" s="191" t="s">
        <v>139</v>
      </c>
    </row>
    <row r="20" spans="1:24" ht="129.75" customHeight="1" x14ac:dyDescent="0.35">
      <c r="A20" s="501">
        <v>6</v>
      </c>
      <c r="B20" s="505" t="s">
        <v>1019</v>
      </c>
      <c r="C20" s="216" t="s">
        <v>921</v>
      </c>
      <c r="D20" s="216" t="s">
        <v>922</v>
      </c>
      <c r="E20" s="182">
        <v>4</v>
      </c>
      <c r="F20" s="182">
        <v>4</v>
      </c>
      <c r="G20" s="182">
        <v>5</v>
      </c>
      <c r="H20" s="182">
        <v>2</v>
      </c>
      <c r="I20" s="182">
        <v>2</v>
      </c>
      <c r="J20" s="203">
        <f>SUM(E20:I20)</f>
        <v>17</v>
      </c>
      <c r="K20" s="223"/>
    </row>
    <row r="21" spans="1:24" ht="129" customHeight="1" x14ac:dyDescent="0.35">
      <c r="A21" s="503">
        <v>7</v>
      </c>
      <c r="B21" s="504" t="s">
        <v>1018</v>
      </c>
      <c r="C21" s="226"/>
      <c r="D21" s="226" t="s">
        <v>923</v>
      </c>
      <c r="E21" s="227">
        <v>4</v>
      </c>
      <c r="F21" s="141">
        <v>4</v>
      </c>
      <c r="G21" s="141">
        <v>4</v>
      </c>
      <c r="H21" s="141">
        <v>2</v>
      </c>
      <c r="I21" s="141">
        <v>3</v>
      </c>
      <c r="J21" s="228">
        <f>SUM(E21:I21)</f>
        <v>17</v>
      </c>
      <c r="K21" s="223"/>
    </row>
    <row r="22" spans="1:24" ht="34.5" customHeight="1" x14ac:dyDescent="0.5">
      <c r="A22" s="230">
        <v>8</v>
      </c>
      <c r="B22" s="233" t="s">
        <v>946</v>
      </c>
      <c r="C22" s="507" t="s">
        <v>947</v>
      </c>
      <c r="D22" s="255" t="s">
        <v>948</v>
      </c>
      <c r="E22" s="256"/>
      <c r="F22" s="256"/>
      <c r="G22" s="257"/>
      <c r="H22" s="257"/>
      <c r="I22" s="257"/>
      <c r="J22" s="258"/>
      <c r="K22" s="223"/>
    </row>
    <row r="23" spans="1:24" ht="28.5" customHeight="1" x14ac:dyDescent="0.45">
      <c r="A23" s="503"/>
      <c r="B23" s="222"/>
      <c r="C23" s="238" t="s">
        <v>1053</v>
      </c>
      <c r="D23" s="239" t="s">
        <v>949</v>
      </c>
      <c r="E23" s="259"/>
      <c r="F23" s="221"/>
      <c r="G23" s="260"/>
      <c r="H23" s="260"/>
      <c r="I23" s="243"/>
      <c r="J23" s="243"/>
      <c r="K23" s="223"/>
    </row>
    <row r="24" spans="1:24" ht="27" customHeight="1" x14ac:dyDescent="0.5">
      <c r="A24" s="503"/>
      <c r="B24" s="222"/>
      <c r="C24" s="238" t="s">
        <v>1054</v>
      </c>
      <c r="D24" s="222" t="s">
        <v>950</v>
      </c>
      <c r="E24" s="240"/>
      <c r="F24" s="180"/>
      <c r="G24" s="139"/>
      <c r="H24" s="139"/>
      <c r="I24" s="139"/>
      <c r="J24" s="151"/>
      <c r="K24" s="223"/>
    </row>
    <row r="25" spans="1:24" ht="30" customHeight="1" x14ac:dyDescent="0.5">
      <c r="A25" s="503"/>
      <c r="B25" s="222"/>
      <c r="C25" s="238" t="s">
        <v>1055</v>
      </c>
      <c r="D25" s="222" t="s">
        <v>951</v>
      </c>
      <c r="E25" s="240">
        <v>4</v>
      </c>
      <c r="F25" s="180">
        <v>3</v>
      </c>
      <c r="G25" s="139">
        <v>5</v>
      </c>
      <c r="H25" s="139">
        <v>2</v>
      </c>
      <c r="I25" s="139">
        <v>2</v>
      </c>
      <c r="J25" s="151">
        <f>SUM(E25:I25)</f>
        <v>16</v>
      </c>
      <c r="K25" s="223"/>
    </row>
    <row r="26" spans="1:24" ht="30" customHeight="1" x14ac:dyDescent="0.45">
      <c r="A26" s="508"/>
      <c r="B26" s="222"/>
      <c r="C26" s="238" t="s">
        <v>1056</v>
      </c>
      <c r="D26" s="222" t="s">
        <v>952</v>
      </c>
      <c r="E26" s="259"/>
      <c r="F26" s="221"/>
      <c r="G26" s="260"/>
      <c r="H26" s="260"/>
      <c r="I26" s="243"/>
      <c r="J26" s="243"/>
    </row>
    <row r="27" spans="1:24" ht="26.25" customHeight="1" x14ac:dyDescent="0.45">
      <c r="A27" s="245"/>
      <c r="B27" s="222"/>
      <c r="C27" s="238" t="s">
        <v>1020</v>
      </c>
      <c r="D27" s="222" t="s">
        <v>953</v>
      </c>
      <c r="E27" s="259"/>
      <c r="F27" s="221"/>
      <c r="G27" s="260"/>
      <c r="H27" s="260"/>
      <c r="I27" s="243"/>
      <c r="J27" s="243"/>
      <c r="K27" s="202"/>
    </row>
    <row r="28" spans="1:24" ht="30" customHeight="1" x14ac:dyDescent="0.45">
      <c r="A28" s="245"/>
      <c r="B28" s="222"/>
      <c r="C28" s="506" t="s">
        <v>1021</v>
      </c>
      <c r="D28" s="222" t="s">
        <v>954</v>
      </c>
      <c r="E28" s="259"/>
      <c r="F28" s="221"/>
      <c r="G28" s="260"/>
      <c r="H28" s="260"/>
      <c r="I28" s="243"/>
      <c r="J28" s="243"/>
    </row>
    <row r="29" spans="1:24" ht="113.25" customHeight="1" x14ac:dyDescent="0.35">
      <c r="A29" s="214" t="s">
        <v>0</v>
      </c>
      <c r="B29" s="214" t="s">
        <v>141</v>
      </c>
      <c r="C29" s="214" t="s">
        <v>142</v>
      </c>
      <c r="D29" s="214" t="s">
        <v>133</v>
      </c>
      <c r="E29" s="192" t="s">
        <v>898</v>
      </c>
      <c r="F29" s="192" t="s">
        <v>899</v>
      </c>
      <c r="G29" s="192" t="s">
        <v>917</v>
      </c>
      <c r="H29" s="192" t="s">
        <v>901</v>
      </c>
      <c r="I29" s="192" t="s">
        <v>902</v>
      </c>
      <c r="J29" s="191" t="s">
        <v>139</v>
      </c>
    </row>
    <row r="30" spans="1:24" ht="23.25" x14ac:dyDescent="0.5">
      <c r="A30" s="230">
        <v>9</v>
      </c>
      <c r="B30" s="231" t="s">
        <v>930</v>
      </c>
      <c r="C30" s="232" t="s">
        <v>931</v>
      </c>
      <c r="D30" s="233" t="s">
        <v>932</v>
      </c>
      <c r="E30" s="234"/>
      <c r="F30" s="235"/>
      <c r="G30" s="143"/>
      <c r="H30" s="143"/>
      <c r="I30" s="143"/>
      <c r="J30" s="236"/>
    </row>
    <row r="31" spans="1:24" ht="23.25" x14ac:dyDescent="0.5">
      <c r="A31" s="221"/>
      <c r="B31" s="237"/>
      <c r="C31" s="238" t="s">
        <v>933</v>
      </c>
      <c r="D31" s="239" t="s">
        <v>934</v>
      </c>
      <c r="E31" s="240"/>
      <c r="F31" s="180"/>
      <c r="G31" s="139"/>
      <c r="H31" s="139"/>
      <c r="I31" s="139"/>
      <c r="J31" s="151"/>
    </row>
    <row r="32" spans="1:24" ht="21" x14ac:dyDescent="0.45">
      <c r="A32" s="221"/>
      <c r="B32" s="237"/>
      <c r="C32" s="238" t="s">
        <v>935</v>
      </c>
      <c r="D32" s="239" t="s">
        <v>936</v>
      </c>
      <c r="E32" s="241"/>
      <c r="F32" s="242"/>
      <c r="G32" s="243"/>
      <c r="H32" s="243"/>
      <c r="I32" s="243"/>
      <c r="J32" s="243"/>
    </row>
    <row r="33" spans="1:11" ht="21" x14ac:dyDescent="0.45">
      <c r="A33" s="221"/>
      <c r="B33" s="237"/>
      <c r="C33" s="162" t="s">
        <v>937</v>
      </c>
      <c r="D33" s="239" t="s">
        <v>938</v>
      </c>
      <c r="E33" s="241"/>
      <c r="F33" s="242"/>
      <c r="G33" s="243"/>
      <c r="H33" s="243"/>
      <c r="I33" s="243"/>
      <c r="J33" s="243"/>
    </row>
    <row r="34" spans="1:11" ht="21" x14ac:dyDescent="0.45">
      <c r="A34" s="221"/>
      <c r="B34" s="244"/>
      <c r="C34" s="245" t="s">
        <v>939</v>
      </c>
      <c r="D34" s="222" t="s">
        <v>940</v>
      </c>
      <c r="E34" s="242"/>
      <c r="F34" s="242"/>
      <c r="G34" s="246"/>
      <c r="H34" s="243"/>
      <c r="I34" s="243"/>
      <c r="J34" s="247"/>
    </row>
    <row r="35" spans="1:11" ht="23.25" x14ac:dyDescent="0.5">
      <c r="A35" s="221"/>
      <c r="B35" s="237"/>
      <c r="C35" s="162" t="s">
        <v>941</v>
      </c>
      <c r="D35" s="222" t="s">
        <v>942</v>
      </c>
      <c r="E35" s="240">
        <v>4</v>
      </c>
      <c r="F35" s="180">
        <v>4</v>
      </c>
      <c r="G35" s="139">
        <v>3</v>
      </c>
      <c r="H35" s="139">
        <v>2</v>
      </c>
      <c r="I35" s="139">
        <v>2</v>
      </c>
      <c r="J35" s="151">
        <f>SUM(E35:I35)</f>
        <v>15</v>
      </c>
      <c r="K35" s="223"/>
    </row>
    <row r="36" spans="1:11" ht="21" x14ac:dyDescent="0.45">
      <c r="A36" s="221"/>
      <c r="B36" s="237"/>
      <c r="C36" s="162"/>
      <c r="D36" s="222" t="s">
        <v>943</v>
      </c>
      <c r="E36" s="241"/>
      <c r="F36" s="242"/>
      <c r="G36" s="243"/>
      <c r="H36" s="243"/>
      <c r="I36" s="243"/>
      <c r="J36" s="243"/>
    </row>
    <row r="37" spans="1:11" ht="21" x14ac:dyDescent="0.45">
      <c r="A37" s="221"/>
      <c r="B37" s="237"/>
      <c r="C37" s="162"/>
      <c r="D37" s="222" t="s">
        <v>944</v>
      </c>
      <c r="E37" s="241"/>
      <c r="F37" s="242"/>
      <c r="G37" s="243"/>
      <c r="H37" s="243"/>
      <c r="I37" s="243"/>
      <c r="J37" s="243"/>
    </row>
    <row r="38" spans="1:11" ht="21" x14ac:dyDescent="0.45">
      <c r="A38" s="221"/>
      <c r="B38" s="237"/>
      <c r="C38" s="245"/>
      <c r="D38" s="222" t="s">
        <v>945</v>
      </c>
      <c r="E38" s="241"/>
      <c r="F38" s="242"/>
      <c r="G38" s="243"/>
      <c r="H38" s="243"/>
      <c r="I38" s="243"/>
      <c r="J38" s="243"/>
    </row>
    <row r="39" spans="1:11" ht="21" x14ac:dyDescent="0.45">
      <c r="A39" s="221"/>
      <c r="B39" s="237"/>
      <c r="C39" s="162"/>
      <c r="D39" s="222"/>
      <c r="E39" s="248"/>
      <c r="F39" s="242"/>
      <c r="G39" s="246"/>
      <c r="H39" s="243"/>
      <c r="I39" s="246"/>
      <c r="J39" s="243"/>
    </row>
    <row r="40" spans="1:11" ht="21" x14ac:dyDescent="0.45">
      <c r="A40" s="224"/>
      <c r="B40" s="249"/>
      <c r="C40" s="250"/>
      <c r="D40" s="225"/>
      <c r="E40" s="251"/>
      <c r="F40" s="252"/>
      <c r="G40" s="253"/>
      <c r="H40" s="254"/>
      <c r="I40" s="253"/>
      <c r="J40" s="254"/>
    </row>
    <row r="41" spans="1:11" ht="23.25" x14ac:dyDescent="0.35">
      <c r="K41" s="202"/>
    </row>
    <row r="42" spans="1:11" ht="21" x14ac:dyDescent="0.45">
      <c r="A42" s="262"/>
      <c r="B42" s="263"/>
      <c r="C42" s="263"/>
      <c r="D42" s="263"/>
      <c r="E42" s="263"/>
      <c r="F42" s="263"/>
    </row>
    <row r="43" spans="1:11" ht="24.75" customHeight="1" x14ac:dyDescent="0.45">
      <c r="A43" s="262"/>
      <c r="B43" s="263"/>
      <c r="C43" s="263"/>
      <c r="D43" s="263"/>
      <c r="E43" s="263"/>
      <c r="F43" s="263"/>
    </row>
  </sheetData>
  <mergeCells count="21">
    <mergeCell ref="R11:R17"/>
    <mergeCell ref="S11:X11"/>
    <mergeCell ref="A14:A16"/>
    <mergeCell ref="B14:B16"/>
    <mergeCell ref="C14:C16"/>
    <mergeCell ref="D14:D16"/>
    <mergeCell ref="E14:J14"/>
    <mergeCell ref="O11:O17"/>
    <mergeCell ref="P11:P17"/>
    <mergeCell ref="Q11:Q17"/>
    <mergeCell ref="A9:A11"/>
    <mergeCell ref="B9:B11"/>
    <mergeCell ref="C9:C11"/>
    <mergeCell ref="D9:D11"/>
    <mergeCell ref="E9:J9"/>
    <mergeCell ref="A1:J1"/>
    <mergeCell ref="A3:A5"/>
    <mergeCell ref="B3:B5"/>
    <mergeCell ref="C3:C5"/>
    <mergeCell ref="D3:D5"/>
    <mergeCell ref="E3:J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20" sqref="F20"/>
    </sheetView>
  </sheetViews>
  <sheetFormatPr defaultRowHeight="21" x14ac:dyDescent="0.35"/>
  <cols>
    <col min="1" max="1" width="30.28515625" style="1" customWidth="1"/>
    <col min="2" max="2" width="23.28515625" style="1" customWidth="1"/>
    <col min="3" max="3" width="15.140625" style="1" customWidth="1"/>
    <col min="4" max="4" width="12" style="1" customWidth="1"/>
    <col min="5" max="5" width="14.28515625" style="1" customWidth="1"/>
    <col min="6" max="6" width="11.140625" style="1" customWidth="1"/>
    <col min="7" max="7" width="15.42578125" style="1" customWidth="1"/>
    <col min="8" max="16384" width="9.140625" style="1"/>
  </cols>
  <sheetData>
    <row r="1" spans="1:8" x14ac:dyDescent="0.35">
      <c r="A1" s="948" t="s">
        <v>1051</v>
      </c>
      <c r="B1" s="948"/>
      <c r="C1" s="948"/>
      <c r="D1" s="948"/>
      <c r="E1" s="948"/>
      <c r="F1" s="948"/>
      <c r="G1" s="948"/>
    </row>
    <row r="2" spans="1:8" x14ac:dyDescent="0.35">
      <c r="A2" s="948" t="s">
        <v>1022</v>
      </c>
      <c r="B2" s="948"/>
      <c r="C2" s="948"/>
      <c r="D2" s="948"/>
      <c r="E2" s="948"/>
      <c r="F2" s="948"/>
      <c r="G2" s="948"/>
    </row>
    <row r="4" spans="1:8" x14ac:dyDescent="0.35">
      <c r="A4" s="4" t="s">
        <v>1023</v>
      </c>
    </row>
    <row r="5" spans="1:8" x14ac:dyDescent="0.35">
      <c r="A5" s="4" t="s">
        <v>1024</v>
      </c>
      <c r="B5" s="1" t="s">
        <v>1025</v>
      </c>
    </row>
    <row r="6" spans="1:8" ht="23.25" customHeight="1" x14ac:dyDescent="0.35">
      <c r="A6" s="4" t="s">
        <v>1026</v>
      </c>
    </row>
    <row r="7" spans="1:8" ht="39.75" customHeight="1" x14ac:dyDescent="0.35"/>
    <row r="8" spans="1:8" ht="21" customHeight="1" x14ac:dyDescent="0.35">
      <c r="A8" s="5" t="s">
        <v>208</v>
      </c>
      <c r="B8" s="5" t="s">
        <v>209</v>
      </c>
      <c r="C8" s="5" t="s">
        <v>1027</v>
      </c>
      <c r="D8" s="568" t="s">
        <v>1138</v>
      </c>
      <c r="E8" s="5" t="s">
        <v>1</v>
      </c>
      <c r="F8" s="509" t="s">
        <v>10</v>
      </c>
      <c r="G8" s="5" t="s">
        <v>1028</v>
      </c>
      <c r="H8" s="4"/>
    </row>
    <row r="9" spans="1:8" ht="26.25" customHeight="1" x14ac:dyDescent="0.35">
      <c r="A9" s="510"/>
      <c r="B9" s="510"/>
      <c r="C9" s="510"/>
      <c r="D9" s="569" t="s">
        <v>1139</v>
      </c>
      <c r="E9" s="511" t="s">
        <v>7</v>
      </c>
      <c r="F9" s="512"/>
      <c r="G9" s="632" t="s">
        <v>1029</v>
      </c>
      <c r="H9" s="4"/>
    </row>
    <row r="10" spans="1:8" ht="26.25" customHeight="1" x14ac:dyDescent="0.35">
      <c r="A10" s="513" t="s">
        <v>1030</v>
      </c>
      <c r="B10" s="514" t="s">
        <v>1031</v>
      </c>
      <c r="C10" s="514" t="s">
        <v>1032</v>
      </c>
      <c r="D10" s="514" t="s">
        <v>1050</v>
      </c>
      <c r="E10" s="515">
        <v>100000</v>
      </c>
      <c r="F10" s="514" t="s">
        <v>1033</v>
      </c>
      <c r="G10" s="514"/>
    </row>
    <row r="11" spans="1:8" ht="21" customHeight="1" x14ac:dyDescent="0.35">
      <c r="A11" s="514" t="s">
        <v>1034</v>
      </c>
      <c r="B11" s="514" t="s">
        <v>1035</v>
      </c>
      <c r="C11" s="514" t="s">
        <v>1036</v>
      </c>
      <c r="D11" s="514"/>
      <c r="E11" s="514" t="s">
        <v>1037</v>
      </c>
      <c r="F11" s="514"/>
      <c r="G11" s="514"/>
    </row>
    <row r="12" spans="1:8" x14ac:dyDescent="0.35">
      <c r="A12" s="514" t="s">
        <v>1038</v>
      </c>
      <c r="B12" s="514" t="s">
        <v>1039</v>
      </c>
      <c r="C12" s="514"/>
      <c r="D12" s="514"/>
      <c r="E12" s="514" t="s">
        <v>1040</v>
      </c>
      <c r="F12" s="514"/>
      <c r="G12" s="514"/>
    </row>
    <row r="13" spans="1:8" ht="44.25" customHeight="1" x14ac:dyDescent="0.35">
      <c r="A13" s="516" t="s">
        <v>1041</v>
      </c>
      <c r="B13" s="514" t="s">
        <v>1042</v>
      </c>
      <c r="C13" s="514"/>
      <c r="D13" s="514"/>
      <c r="E13" s="514"/>
      <c r="F13" s="514"/>
      <c r="G13" s="514"/>
    </row>
    <row r="14" spans="1:8" ht="21" customHeight="1" x14ac:dyDescent="0.35">
      <c r="A14" s="514" t="s">
        <v>1043</v>
      </c>
      <c r="B14" s="514" t="s">
        <v>1044</v>
      </c>
      <c r="C14" s="514"/>
      <c r="D14" s="514"/>
      <c r="E14" s="514"/>
      <c r="F14" s="514"/>
      <c r="G14" s="514"/>
    </row>
    <row r="15" spans="1:8" ht="21" customHeight="1" x14ac:dyDescent="0.35">
      <c r="A15" s="514" t="s">
        <v>1045</v>
      </c>
      <c r="B15" s="514" t="s">
        <v>1046</v>
      </c>
      <c r="C15" s="514"/>
      <c r="D15" s="514"/>
      <c r="E15" s="514"/>
      <c r="F15" s="514"/>
      <c r="G15" s="514"/>
    </row>
    <row r="16" spans="1:8" ht="21" customHeight="1" x14ac:dyDescent="0.35">
      <c r="A16" s="517" t="s">
        <v>1047</v>
      </c>
      <c r="B16" s="514" t="s">
        <v>1048</v>
      </c>
      <c r="C16" s="514"/>
      <c r="D16" s="514"/>
      <c r="E16" s="514"/>
      <c r="F16" s="514"/>
      <c r="G16" s="514"/>
    </row>
    <row r="17" spans="1:7" x14ac:dyDescent="0.35">
      <c r="A17" s="514" t="s">
        <v>1049</v>
      </c>
      <c r="B17" s="514"/>
      <c r="C17" s="514"/>
      <c r="D17" s="514"/>
      <c r="E17" s="514"/>
      <c r="F17" s="514"/>
      <c r="G17" s="514"/>
    </row>
    <row r="18" spans="1:7" x14ac:dyDescent="0.35">
      <c r="A18" s="514"/>
      <c r="B18" s="514"/>
      <c r="C18" s="514"/>
      <c r="D18" s="514"/>
      <c r="E18" s="514"/>
      <c r="F18" s="514"/>
      <c r="G18" s="514"/>
    </row>
    <row r="19" spans="1:7" x14ac:dyDescent="0.35">
      <c r="A19" s="514"/>
      <c r="B19" s="514"/>
      <c r="C19" s="514"/>
      <c r="D19" s="514"/>
      <c r="E19" s="514"/>
      <c r="F19" s="514"/>
      <c r="G19" s="514"/>
    </row>
    <row r="20" spans="1:7" x14ac:dyDescent="0.35">
      <c r="A20" s="478"/>
      <c r="B20" s="478"/>
      <c r="C20" s="478"/>
      <c r="D20" s="478"/>
      <c r="E20" s="478"/>
      <c r="F20" s="478"/>
      <c r="G20" s="478"/>
    </row>
    <row r="21" spans="1:7" x14ac:dyDescent="0.35">
      <c r="A21" s="4"/>
    </row>
    <row r="23" spans="1:7" x14ac:dyDescent="0.35">
      <c r="A23" s="948"/>
      <c r="B23" s="948"/>
      <c r="C23" s="948"/>
      <c r="D23" s="948"/>
      <c r="E23" s="948"/>
      <c r="F23" s="948"/>
      <c r="G23" s="948"/>
    </row>
    <row r="24" spans="1:7" x14ac:dyDescent="0.35">
      <c r="A24" s="948"/>
      <c r="B24" s="948"/>
      <c r="C24" s="948"/>
      <c r="D24" s="948"/>
      <c r="E24" s="948"/>
      <c r="F24" s="948"/>
      <c r="G24" s="948"/>
    </row>
  </sheetData>
  <mergeCells count="4">
    <mergeCell ref="A1:G1"/>
    <mergeCell ref="A2:G2"/>
    <mergeCell ref="A23:G23"/>
    <mergeCell ref="A24:G24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59</vt:i4>
      </vt:variant>
    </vt:vector>
  </HeadingPairs>
  <TitlesOfParts>
    <vt:vector size="59" baseType="lpstr">
      <vt:lpstr>ปก</vt:lpstr>
      <vt:lpstr>บันทึก (2)</vt:lpstr>
      <vt:lpstr>ผัง</vt:lpstr>
      <vt:lpstr>แผนยุทธศาสตร์</vt:lpstr>
      <vt:lpstr>planfin</vt:lpstr>
      <vt:lpstr>ปัญหา1อำเภอ</vt:lpstr>
      <vt:lpstr>ปัญหา2อำเภอ</vt:lpstr>
      <vt:lpstr>ปัญหา3อำเภอ</vt:lpstr>
      <vt:lpstr>โครงการเร่งรัด</vt:lpstr>
      <vt:lpstr>ตาราง1</vt:lpstr>
      <vt:lpstr>ตาราง2</vt:lpstr>
      <vt:lpstr>ตาราง3</vt:lpstr>
      <vt:lpstr>แผ่นคั่น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A36</vt:lpstr>
      <vt:lpstr>A37</vt:lpstr>
      <vt:lpstr>A38</vt:lpstr>
      <vt:lpstr>A39</vt:lpstr>
      <vt:lpstr>A40</vt:lpstr>
      <vt:lpstr>A41</vt:lpstr>
      <vt:lpstr>A42</vt:lpstr>
      <vt:lpstr>ใบคั่น</vt:lpstr>
      <vt:lpstr>เชิงรุก63</vt:lpstr>
      <vt:lpstr>ภาคผนวก</vt:lpstr>
      <vt:lpstr>เงิน รพ.สต.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ton</cp:lastModifiedBy>
  <cp:lastPrinted>2019-12-13T07:57:24Z</cp:lastPrinted>
  <dcterms:created xsi:type="dcterms:W3CDTF">2009-05-12T05:15:01Z</dcterms:created>
  <dcterms:modified xsi:type="dcterms:W3CDTF">2020-03-06T06:48:07Z</dcterms:modified>
</cp:coreProperties>
</file>